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416"/>
  <workbookPr showInkAnnotation="0" autoCompressPictures="0"/>
  <bookViews>
    <workbookView xWindow="0" yWindow="0" windowWidth="25600" windowHeight="15540" tabRatio="500"/>
  </bookViews>
  <sheets>
    <sheet name="Sheet1" sheetId="6" r:id="rId1"/>
  </sheets>
  <definedNames>
    <definedName name="_xlnm.Print_Area" localSheetId="0">Sheet1!$A$1:$H$319</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78" i="6" l="1"/>
  <c r="G77" i="6"/>
  <c r="J25" i="6"/>
  <c r="G79" i="6"/>
  <c r="G76" i="6"/>
  <c r="J37" i="6"/>
  <c r="E85" i="6"/>
  <c r="J13" i="6"/>
  <c r="E86" i="6"/>
  <c r="E84" i="6"/>
  <c r="J38" i="6"/>
  <c r="G85" i="6"/>
  <c r="G86" i="6"/>
  <c r="G84" i="6"/>
  <c r="J9" i="6"/>
  <c r="G274" i="6"/>
  <c r="J8" i="6"/>
  <c r="E274" i="6"/>
  <c r="G266" i="6"/>
  <c r="E266" i="6"/>
  <c r="G221" i="6"/>
  <c r="E221" i="6"/>
  <c r="G108" i="6"/>
  <c r="E108" i="6"/>
  <c r="G116" i="6"/>
  <c r="E116" i="6"/>
  <c r="G166" i="6"/>
  <c r="E166" i="6"/>
  <c r="G174" i="6"/>
  <c r="E174" i="6"/>
  <c r="J29" i="6"/>
  <c r="E165" i="6"/>
  <c r="J5" i="6"/>
  <c r="E300" i="6"/>
  <c r="G300" i="6"/>
  <c r="J7" i="6"/>
  <c r="E301" i="6"/>
  <c r="G301" i="6"/>
  <c r="G299" i="6"/>
  <c r="E299" i="6"/>
  <c r="E294" i="6"/>
  <c r="G294" i="6"/>
  <c r="J17" i="6"/>
  <c r="G291" i="6"/>
  <c r="J23" i="6"/>
  <c r="G293" i="6"/>
  <c r="J20" i="6"/>
  <c r="G292" i="6"/>
  <c r="G290" i="6"/>
  <c r="J19" i="6"/>
  <c r="E292" i="6"/>
  <c r="J16" i="6"/>
  <c r="E291" i="6"/>
  <c r="J22" i="6"/>
  <c r="E293" i="6"/>
  <c r="E290" i="6"/>
  <c r="E284" i="6"/>
  <c r="G284" i="6"/>
  <c r="E285" i="6"/>
  <c r="G285" i="6"/>
  <c r="G282" i="6"/>
  <c r="G283" i="6"/>
  <c r="G281" i="6"/>
  <c r="E282" i="6"/>
  <c r="E283" i="6"/>
  <c r="E276" i="6"/>
  <c r="G276" i="6"/>
  <c r="J6" i="6"/>
  <c r="E275" i="6"/>
  <c r="G275" i="6"/>
  <c r="G273" i="6"/>
  <c r="E273" i="6"/>
  <c r="E268" i="6"/>
  <c r="G268" i="6"/>
  <c r="E267" i="6"/>
  <c r="G267" i="6"/>
  <c r="G265" i="6"/>
  <c r="E260" i="6"/>
  <c r="G260" i="6"/>
  <c r="J21" i="6"/>
  <c r="E259" i="6"/>
  <c r="G259" i="6"/>
  <c r="J18" i="6"/>
  <c r="E258" i="6"/>
  <c r="G258" i="6"/>
  <c r="J24" i="6"/>
  <c r="G257" i="6"/>
  <c r="E257" i="6"/>
  <c r="E251" i="6"/>
  <c r="G251" i="6"/>
  <c r="E252" i="6"/>
  <c r="G252" i="6"/>
  <c r="J15" i="6"/>
  <c r="G250" i="6"/>
  <c r="G249" i="6"/>
  <c r="J14" i="6"/>
  <c r="E250" i="6"/>
  <c r="E249" i="6"/>
  <c r="E243" i="6"/>
  <c r="G243" i="6"/>
  <c r="E244" i="6"/>
  <c r="G244" i="6"/>
  <c r="E242" i="6"/>
  <c r="G242" i="6"/>
  <c r="G241" i="6"/>
  <c r="E241" i="6"/>
  <c r="G228" i="6"/>
  <c r="G230" i="6"/>
  <c r="G229" i="6"/>
  <c r="G227" i="6"/>
  <c r="E229" i="6"/>
  <c r="E228" i="6"/>
  <c r="E230" i="6"/>
  <c r="E227" i="6"/>
  <c r="E222" i="6"/>
  <c r="G222" i="6"/>
  <c r="G220" i="6"/>
  <c r="E220" i="6"/>
  <c r="E215" i="6"/>
  <c r="G215" i="6"/>
  <c r="J31" i="6"/>
  <c r="E213" i="6"/>
  <c r="G213" i="6"/>
  <c r="E214" i="6"/>
  <c r="G214" i="6"/>
  <c r="G212" i="6"/>
  <c r="E212" i="6"/>
  <c r="E206" i="6"/>
  <c r="G206" i="6"/>
  <c r="E205" i="6"/>
  <c r="G205" i="6"/>
  <c r="G204" i="6"/>
  <c r="E204" i="6"/>
  <c r="J30" i="6"/>
  <c r="G198" i="6"/>
  <c r="J32" i="6"/>
  <c r="E199" i="6"/>
  <c r="G199" i="6"/>
  <c r="G197" i="6"/>
  <c r="E198" i="6"/>
  <c r="E197" i="6"/>
  <c r="E191" i="6"/>
  <c r="G191" i="6"/>
  <c r="E192" i="6"/>
  <c r="G192" i="6"/>
  <c r="G190" i="6"/>
  <c r="G189" i="6"/>
  <c r="E190" i="6"/>
  <c r="E189" i="6"/>
  <c r="E183" i="6"/>
  <c r="E181" i="6"/>
  <c r="E182" i="6"/>
  <c r="E184" i="6"/>
  <c r="E180" i="6"/>
  <c r="E175" i="6"/>
  <c r="E173" i="6"/>
  <c r="E172" i="6"/>
  <c r="G173" i="6"/>
  <c r="G175" i="6"/>
  <c r="G172" i="6"/>
  <c r="G167" i="6"/>
  <c r="G165" i="6"/>
  <c r="G164" i="6"/>
  <c r="E159" i="6"/>
  <c r="G159" i="6"/>
  <c r="G156" i="6"/>
  <c r="E157" i="6"/>
  <c r="G157" i="6"/>
  <c r="E158" i="6"/>
  <c r="G158" i="6"/>
  <c r="G155" i="6"/>
  <c r="E156" i="6"/>
  <c r="E155" i="6"/>
  <c r="G148" i="6"/>
  <c r="E149" i="6"/>
  <c r="G149" i="6"/>
  <c r="G150" i="6"/>
  <c r="G147" i="6"/>
  <c r="E148" i="6"/>
  <c r="E150" i="6"/>
  <c r="E147" i="6"/>
  <c r="E142" i="6"/>
  <c r="G142" i="6"/>
  <c r="G140" i="6"/>
  <c r="E141" i="6"/>
  <c r="G141" i="6"/>
  <c r="G139" i="6"/>
  <c r="E140" i="6"/>
  <c r="E139" i="6"/>
  <c r="E133" i="6"/>
  <c r="G133" i="6"/>
  <c r="E134" i="6"/>
  <c r="G134" i="6"/>
  <c r="G132" i="6"/>
  <c r="G131" i="6"/>
  <c r="E132" i="6"/>
  <c r="E131" i="6"/>
  <c r="G124" i="6"/>
  <c r="G126" i="6"/>
  <c r="G123" i="6"/>
  <c r="G125" i="6"/>
  <c r="G122" i="6"/>
  <c r="E125" i="6"/>
  <c r="E123" i="6"/>
  <c r="E124" i="6"/>
  <c r="E126" i="6"/>
  <c r="E122" i="6"/>
  <c r="G115" i="6"/>
  <c r="E117" i="6"/>
  <c r="G117" i="6"/>
  <c r="G114" i="6"/>
  <c r="E115" i="6"/>
  <c r="E114" i="6"/>
  <c r="G109" i="6"/>
  <c r="G107" i="6"/>
  <c r="G106" i="6"/>
  <c r="E109" i="6"/>
  <c r="E107" i="6"/>
  <c r="E106" i="6"/>
  <c r="E101" i="6"/>
  <c r="G101" i="6"/>
  <c r="G99" i="6"/>
  <c r="E100" i="6"/>
  <c r="G100" i="6"/>
  <c r="G98" i="6"/>
  <c r="E99" i="6"/>
  <c r="E98" i="6"/>
  <c r="G92" i="6"/>
  <c r="G93" i="6"/>
  <c r="G91" i="6"/>
  <c r="E92" i="6"/>
  <c r="E93" i="6"/>
  <c r="E91" i="6"/>
  <c r="E69" i="6"/>
  <c r="G69" i="6"/>
  <c r="E70" i="6"/>
  <c r="G70" i="6"/>
  <c r="E71" i="6"/>
  <c r="G71" i="6"/>
  <c r="G68" i="6"/>
  <c r="E68" i="6"/>
  <c r="E62" i="6"/>
  <c r="G62" i="6"/>
  <c r="E63" i="6"/>
  <c r="G63" i="6"/>
  <c r="G61" i="6"/>
  <c r="E61" i="6"/>
  <c r="E55" i="6"/>
  <c r="G55" i="6"/>
  <c r="E56" i="6"/>
  <c r="G56" i="6"/>
  <c r="E54" i="6"/>
  <c r="G54" i="6"/>
  <c r="G53" i="6"/>
  <c r="E53" i="6"/>
  <c r="J36" i="6"/>
  <c r="E46" i="6"/>
  <c r="E45" i="6"/>
  <c r="G181" i="6"/>
  <c r="G182" i="6"/>
  <c r="G183" i="6"/>
  <c r="G184" i="6"/>
  <c r="G180" i="6"/>
  <c r="E265" i="6"/>
  <c r="E281" i="6"/>
  <c r="E236" i="6"/>
  <c r="G236" i="6"/>
  <c r="G235" i="6"/>
  <c r="E235" i="6"/>
  <c r="G46" i="6"/>
  <c r="G45" i="6"/>
  <c r="E167" i="6"/>
  <c r="E164" i="6"/>
</calcChain>
</file>

<file path=xl/sharedStrings.xml><?xml version="1.0" encoding="utf-8"?>
<sst xmlns="http://schemas.openxmlformats.org/spreadsheetml/2006/main" count="836" uniqueCount="246">
  <si>
    <t>チェック</t>
    <phoneticPr fontId="1"/>
  </si>
  <si>
    <t>□</t>
  </si>
  <si>
    <t>□</t>
    <phoneticPr fontId="1"/>
  </si>
  <si>
    <t>No.</t>
    <phoneticPr fontId="1"/>
  </si>
  <si>
    <t>2.1.1.2.</t>
    <phoneticPr fontId="1"/>
  </si>
  <si>
    <t>業務クラウドへの通信は必ずSSLなどの暗号化対策がされていること。</t>
    <rPh sb="8" eb="10">
      <t>ツウシン</t>
    </rPh>
    <rPh sb="11" eb="12">
      <t>カナラ</t>
    </rPh>
    <rPh sb="19" eb="22">
      <t>アンゴウカ</t>
    </rPh>
    <rPh sb="22" eb="24">
      <t>タイサク</t>
    </rPh>
    <phoneticPr fontId="1"/>
  </si>
  <si>
    <t>業務クラウドへの通信はWiFi接続を禁止すること。</t>
    <rPh sb="8" eb="10">
      <t>ツウシン</t>
    </rPh>
    <rPh sb="15" eb="17">
      <t>セツゾク</t>
    </rPh>
    <rPh sb="18" eb="20">
      <t>キンシ</t>
    </rPh>
    <phoneticPr fontId="1"/>
  </si>
  <si>
    <t>業務クラウドへの接続でWiFi接続は許可された信頼性のあるWiFiスポットに限定すること。</t>
    <rPh sb="8" eb="10">
      <t>セツゾク</t>
    </rPh>
    <rPh sb="15" eb="17">
      <t>セツゾク</t>
    </rPh>
    <rPh sb="18" eb="20">
      <t>キョカ</t>
    </rPh>
    <rPh sb="23" eb="25">
      <t>シンライ</t>
    </rPh>
    <rPh sb="25" eb="26">
      <t>セイ</t>
    </rPh>
    <rPh sb="38" eb="40">
      <t>ゲンテイ</t>
    </rPh>
    <phoneticPr fontId="1"/>
  </si>
  <si>
    <t>業務クラウドのキャッシュデータは端末に保存させないこと。</t>
    <rPh sb="16" eb="18">
      <t>タンマツ</t>
    </rPh>
    <rPh sb="19" eb="21">
      <t>ホゾン</t>
    </rPh>
    <phoneticPr fontId="1"/>
  </si>
  <si>
    <t>マルウェアに感染した端末は業務クラウドに接続させないこと。</t>
    <rPh sb="6" eb="8">
      <t>カンセン</t>
    </rPh>
    <rPh sb="10" eb="12">
      <t>タンマツ</t>
    </rPh>
    <rPh sb="20" eb="22">
      <t>セツゾク</t>
    </rPh>
    <phoneticPr fontId="1"/>
  </si>
  <si>
    <t>(iOS)
ジェイルブレイクした端末は業務クラウドに接続させないこと。</t>
    <rPh sb="16" eb="18">
      <t>タンマツ</t>
    </rPh>
    <rPh sb="26" eb="28">
      <t>セツゾク</t>
    </rPh>
    <phoneticPr fontId="1"/>
  </si>
  <si>
    <t>対策難易度高。
（盗聴者がIPアドレスのなりすまし可能なため）</t>
    <rPh sb="0" eb="2">
      <t>タイサク</t>
    </rPh>
    <rPh sb="2" eb="5">
      <t>ナンイド</t>
    </rPh>
    <rPh sb="5" eb="6">
      <t>コウ</t>
    </rPh>
    <rPh sb="9" eb="12">
      <t>トウチョウシャ</t>
    </rPh>
    <rPh sb="25" eb="27">
      <t>カノウ</t>
    </rPh>
    <phoneticPr fontId="1"/>
  </si>
  <si>
    <t>該当せず。
（PCへのデータ転送行為は故意操作であるため）</t>
    <rPh sb="0" eb="2">
      <t>ガイトウ</t>
    </rPh>
    <rPh sb="14" eb="16">
      <t>テンソウ</t>
    </rPh>
    <rPh sb="16" eb="18">
      <t>コウイ</t>
    </rPh>
    <rPh sb="19" eb="21">
      <t>コイ</t>
    </rPh>
    <rPh sb="21" eb="23">
      <t>ソウサ</t>
    </rPh>
    <phoneticPr fontId="1"/>
  </si>
  <si>
    <t>キーロガーアプリがインストールされている端末は業務クラウドに接続させない。</t>
    <rPh sb="20" eb="22">
      <t>タンマツ</t>
    </rPh>
    <rPh sb="23" eb="25">
      <t>ギョウム</t>
    </rPh>
    <rPh sb="30" eb="32">
      <t>セツゾク</t>
    </rPh>
    <phoneticPr fontId="1"/>
  </si>
  <si>
    <t>(iOS)
ジェイルブレイクした端末は業務クラウドに接続させないこと。
（ジェイルブレイクがユーザーの意図であるケースと感染による意図しないケース含む）</t>
    <rPh sb="16" eb="18">
      <t>タンマツ</t>
    </rPh>
    <rPh sb="26" eb="28">
      <t>セツゾク</t>
    </rPh>
    <rPh sb="51" eb="53">
      <t>イト</t>
    </rPh>
    <rPh sb="60" eb="62">
      <t>カンセン</t>
    </rPh>
    <rPh sb="65" eb="67">
      <t>イト</t>
    </rPh>
    <rPh sb="73" eb="74">
      <t>フク</t>
    </rPh>
    <phoneticPr fontId="1"/>
  </si>
  <si>
    <t>(Android)
ルート奪取された端末は業務クラウドに接続させないこと。
（ルート奪取がユーザーの意図であるケースと感染による意図しないケース含む）</t>
    <rPh sb="13" eb="15">
      <t>ダッシュ</t>
    </rPh>
    <rPh sb="18" eb="20">
      <t>タンマツ</t>
    </rPh>
    <rPh sb="28" eb="30">
      <t>セツゾク</t>
    </rPh>
    <phoneticPr fontId="1"/>
  </si>
  <si>
    <t>FSV1</t>
    <phoneticPr fontId="1"/>
  </si>
  <si>
    <t>MAL1</t>
    <phoneticPr fontId="1"/>
  </si>
  <si>
    <t>JBK1</t>
    <phoneticPr fontId="1"/>
  </si>
  <si>
    <t>ROT1</t>
    <phoneticPr fontId="1"/>
  </si>
  <si>
    <t>SCS1</t>
    <phoneticPr fontId="1"/>
  </si>
  <si>
    <t>PWD1</t>
    <phoneticPr fontId="1"/>
  </si>
  <si>
    <t>端末の起動パスワードはハッキングに対して充分な強度を持つこと。</t>
    <rPh sb="0" eb="2">
      <t>タンマツ</t>
    </rPh>
    <rPh sb="3" eb="5">
      <t>キドウ</t>
    </rPh>
    <rPh sb="17" eb="18">
      <t>タイ</t>
    </rPh>
    <rPh sb="20" eb="22">
      <t>ジュウブン</t>
    </rPh>
    <rPh sb="23" eb="25">
      <t>キョウド</t>
    </rPh>
    <rPh sb="26" eb="27">
      <t>モ</t>
    </rPh>
    <phoneticPr fontId="1"/>
  </si>
  <si>
    <t>PWD2</t>
    <phoneticPr fontId="1"/>
  </si>
  <si>
    <t>キャッシュデータは充分な強度の暗号化を有すること。</t>
    <rPh sb="9" eb="11">
      <t>ジュウブン</t>
    </rPh>
    <rPh sb="12" eb="14">
      <t>キョウド</t>
    </rPh>
    <rPh sb="15" eb="18">
      <t>アンゴウカ</t>
    </rPh>
    <rPh sb="19" eb="20">
      <t>ユウ</t>
    </rPh>
    <phoneticPr fontId="1"/>
  </si>
  <si>
    <t>PWD3</t>
    <phoneticPr fontId="1"/>
  </si>
  <si>
    <t>業務クラウドへの認証パスワードはハッキングに対して充分な強度を持つこと。</t>
    <rPh sb="0" eb="2">
      <t>ギョウム</t>
    </rPh>
    <rPh sb="8" eb="10">
      <t>ニンショウ</t>
    </rPh>
    <rPh sb="22" eb="23">
      <t>タイ</t>
    </rPh>
    <rPh sb="25" eb="27">
      <t>ジュウブン</t>
    </rPh>
    <rPh sb="28" eb="30">
      <t>キョウド</t>
    </rPh>
    <rPh sb="31" eb="32">
      <t>モ</t>
    </rPh>
    <phoneticPr fontId="1"/>
  </si>
  <si>
    <t>業務クラウド側でなりすましログインに耐えうるパスワードポリシーにて運用を行うこと。</t>
    <rPh sb="0" eb="2">
      <t>ギョウム</t>
    </rPh>
    <rPh sb="6" eb="7">
      <t>ガワ</t>
    </rPh>
    <rPh sb="18" eb="19">
      <t>タ</t>
    </rPh>
    <rPh sb="33" eb="35">
      <t>ウンヨウ</t>
    </rPh>
    <rPh sb="36" eb="37">
      <t>オコナ</t>
    </rPh>
    <phoneticPr fontId="1"/>
  </si>
  <si>
    <t>業務クラウドの通信をSSLに限定すること。</t>
    <rPh sb="7" eb="9">
      <t>ツウシン</t>
    </rPh>
    <rPh sb="14" eb="16">
      <t>ゲンテイ</t>
    </rPh>
    <phoneticPr fontId="1"/>
  </si>
  <si>
    <t>業務クラウドに接続時にマルウェア感染有無をチェックすること。</t>
    <rPh sb="7" eb="9">
      <t>セツゾク</t>
    </rPh>
    <rPh sb="9" eb="10">
      <t>ジ</t>
    </rPh>
    <rPh sb="16" eb="18">
      <t>カンセン</t>
    </rPh>
    <rPh sb="18" eb="20">
      <t>ウム</t>
    </rPh>
    <phoneticPr fontId="1"/>
  </si>
  <si>
    <t>業務クラウドに接続時にルート奪取改造有無をチェックすること。</t>
    <rPh sb="7" eb="9">
      <t>セツゾク</t>
    </rPh>
    <rPh sb="9" eb="10">
      <t>ジ</t>
    </rPh>
    <rPh sb="14" eb="16">
      <t>ダッシュ</t>
    </rPh>
    <rPh sb="16" eb="18">
      <t>カイゾウ</t>
    </rPh>
    <rPh sb="18" eb="20">
      <t>ウム</t>
    </rPh>
    <phoneticPr fontId="1"/>
  </si>
  <si>
    <t>業務クラウド接続時に他のシステム同期アプリの有無をチェックすること。</t>
    <rPh sb="0" eb="2">
      <t>ギョウム</t>
    </rPh>
    <rPh sb="6" eb="9">
      <t>セツゾクジ</t>
    </rPh>
    <rPh sb="10" eb="11">
      <t>タ</t>
    </rPh>
    <rPh sb="16" eb="18">
      <t>ドウキ</t>
    </rPh>
    <rPh sb="22" eb="24">
      <t>ウム</t>
    </rPh>
    <phoneticPr fontId="1"/>
  </si>
  <si>
    <t>(Android)
業務クラウドに接続中は端末からPCへのデータ転送を禁止すること。</t>
    <rPh sb="10" eb="12">
      <t>ギョウム</t>
    </rPh>
    <rPh sb="17" eb="20">
      <t>セツゾクチュウ</t>
    </rPh>
    <rPh sb="21" eb="23">
      <t>タンマツ</t>
    </rPh>
    <rPh sb="32" eb="34">
      <t>テンソウ</t>
    </rPh>
    <rPh sb="35" eb="37">
      <t>キンシ</t>
    </rPh>
    <phoneticPr fontId="1"/>
  </si>
  <si>
    <t>運用ルールにてキーロガーアプリを禁止し、MDMなどでインストールアプリを監視すること。</t>
    <rPh sb="0" eb="2">
      <t>ウンヨウ</t>
    </rPh>
    <rPh sb="16" eb="18">
      <t>キンシ</t>
    </rPh>
    <rPh sb="36" eb="38">
      <t>カンシ</t>
    </rPh>
    <phoneticPr fontId="1"/>
  </si>
  <si>
    <t>業務クラウド接続時にキーロガーアプリの有無をチェックすること。</t>
    <rPh sb="0" eb="2">
      <t>ギョウム</t>
    </rPh>
    <rPh sb="6" eb="9">
      <t>セツゾクジ</t>
    </rPh>
    <rPh sb="19" eb="21">
      <t>ウム</t>
    </rPh>
    <phoneticPr fontId="1"/>
  </si>
  <si>
    <t>業務クラウド接続時にスクリーンショットアプリの有無をチェックすること。</t>
    <rPh sb="0" eb="2">
      <t>ギョウム</t>
    </rPh>
    <rPh sb="6" eb="9">
      <t>セツゾクジ</t>
    </rPh>
    <rPh sb="23" eb="25">
      <t>ウム</t>
    </rPh>
    <phoneticPr fontId="1"/>
  </si>
  <si>
    <t>業務クラウド接続時にスクリーンキャスト録画アプリの有無をチェックすること。</t>
    <rPh sb="0" eb="2">
      <t>ギョウム</t>
    </rPh>
    <rPh sb="6" eb="9">
      <t>セツゾクジ</t>
    </rPh>
    <rPh sb="25" eb="27">
      <t>ウム</t>
    </rPh>
    <phoneticPr fontId="1"/>
  </si>
  <si>
    <t>業務クラウド接続時にクリップボード履歴保存アプリの有無をチェックすること。</t>
    <rPh sb="0" eb="2">
      <t>ギョウム</t>
    </rPh>
    <rPh sb="6" eb="9">
      <t>セツゾクジ</t>
    </rPh>
    <rPh sb="25" eb="27">
      <t>ウム</t>
    </rPh>
    <phoneticPr fontId="1"/>
  </si>
  <si>
    <t>運用ルールにて一定強度以上のパスワード設定を義務付けて、MDMなどでパスワード設定を監視すること。</t>
    <rPh sb="0" eb="2">
      <t>ウンヨウ</t>
    </rPh>
    <rPh sb="7" eb="9">
      <t>イッテイ</t>
    </rPh>
    <rPh sb="9" eb="11">
      <t>キョウド</t>
    </rPh>
    <rPh sb="11" eb="13">
      <t>イジョウ</t>
    </rPh>
    <rPh sb="19" eb="21">
      <t>セッテイ</t>
    </rPh>
    <rPh sb="22" eb="25">
      <t>ギムヅ</t>
    </rPh>
    <rPh sb="39" eb="41">
      <t>セッテイ</t>
    </rPh>
    <rPh sb="42" eb="44">
      <t>カンシ</t>
    </rPh>
    <phoneticPr fontId="1"/>
  </si>
  <si>
    <t>業務クラウド接続時に一定強度以上のパスワード設定されてるかの有無をチェックすること。</t>
    <rPh sb="0" eb="2">
      <t>ギョウム</t>
    </rPh>
    <rPh sb="6" eb="9">
      <t>セツゾクジ</t>
    </rPh>
    <rPh sb="10" eb="12">
      <t>イッテイ</t>
    </rPh>
    <rPh sb="12" eb="14">
      <t>キョウド</t>
    </rPh>
    <rPh sb="14" eb="16">
      <t>イジョウ</t>
    </rPh>
    <rPh sb="22" eb="24">
      <t>セッテイ</t>
    </rPh>
    <rPh sb="30" eb="32">
      <t>ウム</t>
    </rPh>
    <phoneticPr fontId="1"/>
  </si>
  <si>
    <t>キャッシュデータは充分な強度の鍵長さとロジックにて暗号化すること。</t>
    <rPh sb="9" eb="11">
      <t>ジュウブン</t>
    </rPh>
    <rPh sb="12" eb="14">
      <t>キョウド</t>
    </rPh>
    <rPh sb="15" eb="16">
      <t>カギ</t>
    </rPh>
    <rPh sb="16" eb="17">
      <t>ナガ</t>
    </rPh>
    <rPh sb="25" eb="28">
      <t>アンゴウカ</t>
    </rPh>
    <phoneticPr fontId="1"/>
  </si>
  <si>
    <t>上記３項目のうち少なくとも１項目の対策が必要</t>
  </si>
  <si>
    <t>上記２項目のうち少なくとも１項目の対策が必要</t>
    <rPh sb="0" eb="2">
      <t>ジョウキ</t>
    </rPh>
    <rPh sb="3" eb="5">
      <t>コウモク</t>
    </rPh>
    <rPh sb="8" eb="9">
      <t>スク</t>
    </rPh>
    <rPh sb="14" eb="16">
      <t>コウモク</t>
    </rPh>
    <rPh sb="17" eb="19">
      <t>タイサク</t>
    </rPh>
    <rPh sb="20" eb="22">
      <t>ヒツヨウ</t>
    </rPh>
    <phoneticPr fontId="1"/>
  </si>
  <si>
    <t>1.1.2.2.</t>
  </si>
  <si>
    <t>ユーザーが意図的にキーロガーアプリで保存した業務データが、他のシステムに同期されて漏洩する事例など。</t>
    <rPh sb="5" eb="8">
      <t>イトテキ</t>
    </rPh>
    <phoneticPr fontId="1"/>
  </si>
  <si>
    <t>ユーザーが意図せずマルウェアなどにて保存されてしまった業務データが、他のシステムに同期されて漏洩される事例など。</t>
  </si>
  <si>
    <t>ユーザーが意図的に公式アプリで保存していた業務データが、他のシステムに同期されて漏洩される事例など。</t>
    <rPh sb="5" eb="8">
      <t>イトテキ</t>
    </rPh>
    <rPh sb="9" eb="11">
      <t>コウシキ</t>
    </rPh>
    <phoneticPr fontId="1"/>
  </si>
  <si>
    <t>【解説】
・マルウェアについては「第一章　情報漏洩を防ぐためのセキュリティ知識」を参照のこと。
・ジェイルブレイクについては、ユーザーが意図して改造を行うケースと、iOSの脆弱性をつかれて意図せずジェイルブレイクされてしまうケースを含む。
・iOSの脆弱性については、「第一章　情報漏洩を防ぐためのセキュリティ知識」を参照のこと。</t>
    <rPh sb="17" eb="20">
      <t>ダイイッショウ</t>
    </rPh>
    <rPh sb="21" eb="25">
      <t>ジョウホウロウエイ</t>
    </rPh>
    <rPh sb="26" eb="27">
      <t>フセ</t>
    </rPh>
    <rPh sb="37" eb="39">
      <t>チシキ</t>
    </rPh>
    <rPh sb="41" eb="43">
      <t>サンショウ</t>
    </rPh>
    <rPh sb="68" eb="70">
      <t>イト</t>
    </rPh>
    <rPh sb="72" eb="74">
      <t>カイゾウ</t>
    </rPh>
    <rPh sb="75" eb="76">
      <t>オコナ</t>
    </rPh>
    <rPh sb="86" eb="89">
      <t>ゼイジャクセイ</t>
    </rPh>
    <rPh sb="94" eb="96">
      <t>イト</t>
    </rPh>
    <rPh sb="116" eb="117">
      <t>フク</t>
    </rPh>
    <rPh sb="125" eb="128">
      <t>ゼイジャクセイ</t>
    </rPh>
    <phoneticPr fontId="1"/>
  </si>
  <si>
    <t>【解説】
・Androidにてマルウェアが入力テキストを抜き取るためには、ルート奪取されている必要がある。このためマルウェアの感染有無の代わりにルート奪取改造の有無を確認しても良い。
・マルウェアについては「第一章　情報漏洩を防ぐためのセキュリティ知識」を参照のこと。
・ジェイルブレイクについては、ユーザーが意図して改造を行うケースと、iOSの脆弱性をつかれて意図せずジェイルブレイクされてしまうケースを含む。
・iOSの脆弱性については、「第一章　情報漏洩を防ぐためのセキュリティ知識」を参照のこと。
・ルート奪取については、ユーザーが意図して改造を行うケースと、マルウェアの感染により意図せずルート奪取されるケースを含む。</t>
    <rPh sb="257" eb="259">
      <t>ダッシュ</t>
    </rPh>
    <rPh sb="270" eb="272">
      <t>イト</t>
    </rPh>
    <rPh sb="274" eb="276">
      <t>カイゾウ</t>
    </rPh>
    <rPh sb="277" eb="278">
      <t>オコナ</t>
    </rPh>
    <rPh sb="290" eb="292">
      <t>カンセン</t>
    </rPh>
    <rPh sb="295" eb="297">
      <t>イト</t>
    </rPh>
    <rPh sb="311" eb="312">
      <t>フク</t>
    </rPh>
    <phoneticPr fontId="1"/>
  </si>
  <si>
    <t xml:space="preserve">(Android)
ルート奪取された端末は業務クラウドに接続させないこと。
</t>
    <rPh sb="13" eb="15">
      <t>ダッシュ</t>
    </rPh>
    <rPh sb="18" eb="20">
      <t>タンマツ</t>
    </rPh>
    <rPh sb="28" eb="30">
      <t>セツゾク</t>
    </rPh>
    <phoneticPr fontId="1"/>
  </si>
  <si>
    <t>(iOS)
業務クラウドに接続時にジェイルブレイク改造有無をチェックすること。</t>
    <rPh sb="13" eb="15">
      <t>セツゾク</t>
    </rPh>
    <rPh sb="15" eb="16">
      <t>ジ</t>
    </rPh>
    <rPh sb="25" eb="27">
      <t>カイゾウ</t>
    </rPh>
    <rPh sb="27" eb="29">
      <t>ウム</t>
    </rPh>
    <phoneticPr fontId="1"/>
  </si>
  <si>
    <t>(Android)
業務クラウドに接続時にルート奪取改造有無をチェックすること。</t>
    <rPh sb="17" eb="19">
      <t>セツゾク</t>
    </rPh>
    <rPh sb="19" eb="20">
      <t>ジ</t>
    </rPh>
    <rPh sb="24" eb="26">
      <t>ダッシュ</t>
    </rPh>
    <rPh sb="26" eb="28">
      <t>カイゾウ</t>
    </rPh>
    <rPh sb="28" eb="30">
      <t>ウム</t>
    </rPh>
    <phoneticPr fontId="1"/>
  </si>
  <si>
    <t>CLP1</t>
    <phoneticPr fontId="1"/>
  </si>
  <si>
    <t>USB1</t>
    <phoneticPr fontId="1"/>
  </si>
  <si>
    <t>データの自動同期やアップロードを行うシステムが利用できる端末は業務クラウドに接続させないこと。</t>
    <rPh sb="4" eb="6">
      <t>ジドウ</t>
    </rPh>
    <rPh sb="6" eb="8">
      <t>ドウキ</t>
    </rPh>
    <rPh sb="16" eb="17">
      <t>オコナ</t>
    </rPh>
    <rPh sb="23" eb="25">
      <t>リヨウ</t>
    </rPh>
    <rPh sb="28" eb="30">
      <t>タンマツ</t>
    </rPh>
    <rPh sb="38" eb="40">
      <t>セツゾク</t>
    </rPh>
    <phoneticPr fontId="1"/>
  </si>
  <si>
    <t>アプリにはキャッシュ保存機能を持たせないこと。</t>
    <rPh sb="10" eb="12">
      <t>ホゾン</t>
    </rPh>
    <rPh sb="12" eb="14">
      <t>キノウ</t>
    </rPh>
    <rPh sb="15" eb="16">
      <t>モ</t>
    </rPh>
    <phoneticPr fontId="1"/>
  </si>
  <si>
    <t>キーロガーアプリがインストールされている端末は業務クラウドに接続させないこと。</t>
    <rPh sb="20" eb="22">
      <t>タンマツ</t>
    </rPh>
    <rPh sb="23" eb="25">
      <t>ギョウム</t>
    </rPh>
    <rPh sb="30" eb="32">
      <t>セツゾク</t>
    </rPh>
    <phoneticPr fontId="1"/>
  </si>
  <si>
    <t>業務クラウド接続中はスクリーンショットアプリの起動は行わせないこと。</t>
    <rPh sb="0" eb="2">
      <t>ギョウム</t>
    </rPh>
    <rPh sb="6" eb="9">
      <t>セツゾクチュウ</t>
    </rPh>
    <rPh sb="23" eb="25">
      <t>キドウ</t>
    </rPh>
    <rPh sb="26" eb="27">
      <t>オコナ</t>
    </rPh>
    <phoneticPr fontId="1"/>
  </si>
  <si>
    <t>業務クラウド接続中はスクリーンキャスト録画アプリの起動は行わせないこと。</t>
    <rPh sb="0" eb="2">
      <t>ギョウム</t>
    </rPh>
    <rPh sb="6" eb="9">
      <t>セツゾクチュウ</t>
    </rPh>
    <rPh sb="19" eb="21">
      <t>ロクガ</t>
    </rPh>
    <rPh sb="25" eb="27">
      <t>キドウ</t>
    </rPh>
    <rPh sb="28" eb="29">
      <t>オコナ</t>
    </rPh>
    <phoneticPr fontId="1"/>
  </si>
  <si>
    <t>業務クラウド接続中はクリップボード履歴保存アプリの起動は行わせないこと。</t>
    <rPh sb="0" eb="2">
      <t>ギョウム</t>
    </rPh>
    <rPh sb="6" eb="9">
      <t>セツゾクチュウ</t>
    </rPh>
    <rPh sb="17" eb="19">
      <t>リレキ</t>
    </rPh>
    <rPh sb="19" eb="21">
      <t>ホゾン</t>
    </rPh>
    <rPh sb="25" eb="27">
      <t>キドウ</t>
    </rPh>
    <rPh sb="28" eb="29">
      <t>オコナ</t>
    </rPh>
    <phoneticPr fontId="1"/>
  </si>
  <si>
    <t>(iOS)
業務クラウド接続時にスクリーンショット禁止の構成プロファイルの有無をチェックすること。</t>
    <rPh sb="6" eb="8">
      <t>ギョウム</t>
    </rPh>
    <rPh sb="12" eb="15">
      <t>セツゾクジ</t>
    </rPh>
    <rPh sb="25" eb="27">
      <t>キンシ</t>
    </rPh>
    <rPh sb="28" eb="36">
      <t>コウセイ</t>
    </rPh>
    <rPh sb="37" eb="39">
      <t>ウム</t>
    </rPh>
    <phoneticPr fontId="1"/>
  </si>
  <si>
    <t>キャッシュデータとして保存されていた業務データが、悪意のあるハッカーによりハッキングされて盗み出される事例など。（端末のSIMカードが抜かれて管理者からの遠隔消去ができないケースを含む）</t>
  </si>
  <si>
    <t>ユーザーが意図的に端末の機能を利用して保存した業務データが、悪意のあるハッカーによりハッキングされて盗み出される事例など。（端末のSIMカードが抜かれて管理者からの遠隔消去ができないケースを含む）</t>
    <rPh sb="5" eb="8">
      <t>イトテキ</t>
    </rPh>
    <rPh sb="9" eb="11">
      <t>タンマツ</t>
    </rPh>
    <rPh sb="12" eb="14">
      <t>キノウ</t>
    </rPh>
    <rPh sb="15" eb="17">
      <t>リヨウ</t>
    </rPh>
    <phoneticPr fontId="1"/>
  </si>
  <si>
    <t>ユーザーが意図せずマルウェアなどにて端末に保存されていた業務データが、悪意のあるハッカーによりハッキングされて盗み出される事例など。（端末のSIMカードが抜かれて管理者からの遠隔消去ができないケースを含む）</t>
  </si>
  <si>
    <t>(i0S)
業務クラウドに接続時にジェイルブレイク改造有無をチェックすること。</t>
    <rPh sb="13" eb="15">
      <t>セツゾク</t>
    </rPh>
    <rPh sb="15" eb="16">
      <t>ジ</t>
    </rPh>
    <rPh sb="25" eb="27">
      <t>カイゾウ</t>
    </rPh>
    <rPh sb="27" eb="29">
      <t>ウム</t>
    </rPh>
    <phoneticPr fontId="1"/>
  </si>
  <si>
    <t>悪意のあるハッカーにより盗まれた端末からSDカードを抜き取られ、キャッシュデータとして保存されていた業務データが、ハッキングして盗みだされる事例など。</t>
    <phoneticPr fontId="1"/>
  </si>
  <si>
    <t>悪意のあるハッカーにより盗まれた端末からSDカードを抜き取られ、ユーザーが意図的に端末の機能を利用して保存した業務データが、ハッキングして盗みだされる事例など。</t>
    <rPh sb="37" eb="40">
      <t>イトテキ</t>
    </rPh>
    <rPh sb="41" eb="43">
      <t>タンマツ</t>
    </rPh>
    <rPh sb="44" eb="46">
      <t>キノウ</t>
    </rPh>
    <rPh sb="47" eb="49">
      <t>リヨウ</t>
    </rPh>
    <phoneticPr fontId="1"/>
  </si>
  <si>
    <t>悪意のあるハッカーにより盗まれた端末からSDカードを抜き取られ、ユーザーが意図せずマルウェアなどにて端末に保存されていた業務データがハッキングして盗みだされる事例など。</t>
    <phoneticPr fontId="1"/>
  </si>
  <si>
    <t>ユーザーが公式アプリで保存していた業務データが、悪意のあるハッカーによりハッキングされて盗み出される事例など。（端末のSIMカードが抜かれて管理者からの遠隔消去ができないケースを含む）</t>
  </si>
  <si>
    <t>遠隔操作マルウェアにて、ユーザーが公式アプリで保存していた保存していた業務クラウドデータが盗み出される事例など。</t>
  </si>
  <si>
    <t>ユーザーがキーロガーアプリで保存していた業務データが、悪意のあるハッカーによりハッキングして盗み出される事例など。（端末のSIMカードが抜かれて管理者からの遠隔消去ができないケースを含む）</t>
  </si>
  <si>
    <t>悪意のあるハッカーにより盗まれた端末から、SDカードを抜き取られユーザーがキーロガーアプリで保存していた業務データが、ハッキングして盗みだされる事例など。</t>
  </si>
  <si>
    <t>悪意のあるハッカーにより盗まれた端末からSDカードを抜き取られ、ユーザーが公式アプリで保存していた業務データが、ハッキングして盗みだされる事例など。</t>
  </si>
  <si>
    <t>【解説】
・マルウェアについては、「第一章　情報漏洩を防ぐためのセキュリティ知識」を参照のこと。</t>
    <rPh sb="1" eb="3">
      <t>カイセツ</t>
    </rPh>
    <phoneticPr fontId="1"/>
  </si>
  <si>
    <t>SCC1</t>
    <phoneticPr fontId="1"/>
  </si>
  <si>
    <t>CLP2</t>
    <phoneticPr fontId="1"/>
  </si>
  <si>
    <t>遠隔操作マルウェアにて、キャッシュデータとして保存されていた業務クラウドデータが盗み出される事例など。</t>
    <phoneticPr fontId="1"/>
  </si>
  <si>
    <t>遠隔操作マルウェアにて、ユーザーが意図的に端末の機能を利用して保存した業務データが盗み出される事例など。</t>
    <rPh sb="17" eb="20">
      <t>イトテキ</t>
    </rPh>
    <rPh sb="21" eb="23">
      <t>タンマツ</t>
    </rPh>
    <rPh sb="24" eb="26">
      <t>キノウ</t>
    </rPh>
    <rPh sb="27" eb="29">
      <t>リヨウ</t>
    </rPh>
    <phoneticPr fontId="1"/>
  </si>
  <si>
    <t>SCS2</t>
    <phoneticPr fontId="1"/>
  </si>
  <si>
    <t>【解説】
・マルウェアについては、「第一章　情報漏洩を防ぐためのセキュリティ知識」を参照のこと。
・ただしiOSに関してはジェイルブレイクされていない端末では発生しないと考えられる。
・ジェイルブレイクについては、ユーザーが意図して改造を行うケースと、iOSの脆弱性をつかれて意図せずジェイルブレイクされてしまうケースを含む。
・iOSの脆弱性については、「第一章　情報漏洩を防ぐためのセキュリティ知識」を参照のこと。</t>
    <rPh sb="1" eb="3">
      <t>カイセツ</t>
    </rPh>
    <phoneticPr fontId="1"/>
  </si>
  <si>
    <t xml:space="preserve">(iOS)
ジェイルブレイクした端末は業務クラウドに接続させないこと。
</t>
    <rPh sb="16" eb="18">
      <t>タンマツ</t>
    </rPh>
    <rPh sb="26" eb="28">
      <t>セツゾク</t>
    </rPh>
    <phoneticPr fontId="1"/>
  </si>
  <si>
    <t>(iOS)
構成プロファイルによるスクリーンショット禁止が設定されていない端末は業務クラウドに接続させないこと。</t>
    <rPh sb="6" eb="8">
      <t>コウセイ</t>
    </rPh>
    <rPh sb="26" eb="28">
      <t>キンシ</t>
    </rPh>
    <rPh sb="29" eb="31">
      <t>セッテイ</t>
    </rPh>
    <rPh sb="37" eb="39">
      <t>タンマツ</t>
    </rPh>
    <rPh sb="40" eb="42">
      <t>ギョウム</t>
    </rPh>
    <rPh sb="47" eb="49">
      <t>セツゾク</t>
    </rPh>
    <phoneticPr fontId="1"/>
  </si>
  <si>
    <t>(iOS)
MDMなどでスクリーンショット禁止の構成プロファイルの配布とインストールの監視を行うこと。</t>
    <rPh sb="21" eb="23">
      <t>キンシ</t>
    </rPh>
    <rPh sb="24" eb="26">
      <t>コウセ</t>
    </rPh>
    <rPh sb="33" eb="35">
      <t>ハイフ</t>
    </rPh>
    <rPh sb="43" eb="45">
      <t>カンシ</t>
    </rPh>
    <rPh sb="46" eb="47">
      <t>オコナ</t>
    </rPh>
    <phoneticPr fontId="1"/>
  </si>
  <si>
    <t>(Android)
業務クラウド接続中は、端末のスクリーンショット保存機能は無効にすること。</t>
    <rPh sb="10" eb="12">
      <t>ギョウム</t>
    </rPh>
    <rPh sb="16" eb="19">
      <t>セツゾクチュウ</t>
    </rPh>
    <rPh sb="21" eb="23">
      <t>タンマツ</t>
    </rPh>
    <rPh sb="33" eb="35">
      <t>ホゾン</t>
    </rPh>
    <rPh sb="35" eb="37">
      <t>キノウ</t>
    </rPh>
    <rPh sb="38" eb="40">
      <t>ムコウ</t>
    </rPh>
    <phoneticPr fontId="1"/>
  </si>
  <si>
    <t>(Android)
業務クラウド接続中は、端末のスクリーンショット保存機能は無効にすること。</t>
    <rPh sb="10" eb="12">
      <t>ギョウム</t>
    </rPh>
    <rPh sb="16" eb="18">
      <t>セツゾクジ</t>
    </rPh>
    <rPh sb="18" eb="19">
      <t>チュウ</t>
    </rPh>
    <rPh sb="21" eb="23">
      <t>タンマツ</t>
    </rPh>
    <rPh sb="33" eb="35">
      <t>ホゾン</t>
    </rPh>
    <rPh sb="35" eb="37">
      <t>キノウ</t>
    </rPh>
    <rPh sb="38" eb="40">
      <t>ムコウ</t>
    </rPh>
    <phoneticPr fontId="1"/>
  </si>
  <si>
    <t>運用ルールにてスクリーンショットアプリを禁止し、MDMなどでインストールアプリを監視すること。</t>
    <phoneticPr fontId="1"/>
  </si>
  <si>
    <t>運用ルールにてスクリーンキャスト録画アプリを禁止し、MDMなどでインストールアプリを監視すること。</t>
    <phoneticPr fontId="1"/>
  </si>
  <si>
    <t>運用ルールにてクリップボード履歴保存アプリを禁止し、MDMなどでインストールアプリを監視すること。</t>
    <phoneticPr fontId="1"/>
  </si>
  <si>
    <t>(Android)
業務クラウドに接続中は端末のクリップボードおよび履歴の保存機能を禁止すること。</t>
    <rPh sb="10" eb="12">
      <t>ギョウム</t>
    </rPh>
    <rPh sb="17" eb="20">
      <t>セツゾクチュウ</t>
    </rPh>
    <rPh sb="21" eb="23">
      <t>タンマツ</t>
    </rPh>
    <rPh sb="34" eb="36">
      <t>リレキ</t>
    </rPh>
    <rPh sb="37" eb="39">
      <t>ホゾン</t>
    </rPh>
    <rPh sb="39" eb="41">
      <t>キノウ</t>
    </rPh>
    <rPh sb="42" eb="44">
      <t>キンシ</t>
    </rPh>
    <phoneticPr fontId="1"/>
  </si>
  <si>
    <t>(Android)
業務クラウド接続中は、端末のクリップボードおよび履歴の保存機能は無効にすること。</t>
    <rPh sb="10" eb="12">
      <t>ギョウム</t>
    </rPh>
    <rPh sb="16" eb="19">
      <t>セツゾクチュウ</t>
    </rPh>
    <rPh sb="21" eb="23">
      <t>タンマツ</t>
    </rPh>
    <rPh sb="34" eb="36">
      <t>リレキ</t>
    </rPh>
    <rPh sb="37" eb="39">
      <t>ホゾン</t>
    </rPh>
    <rPh sb="39" eb="41">
      <t>キノウ</t>
    </rPh>
    <rPh sb="42" eb="44">
      <t>ムコウ</t>
    </rPh>
    <phoneticPr fontId="1"/>
  </si>
  <si>
    <t>(Android)
ルート奪取された端末は業務クラウドに接続させないこと。</t>
    <rPh sb="13" eb="15">
      <t>ダッシュ</t>
    </rPh>
    <rPh sb="18" eb="20">
      <t>タンマツ</t>
    </rPh>
    <rPh sb="28" eb="30">
      <t>セツゾク</t>
    </rPh>
    <phoneticPr fontId="1"/>
  </si>
  <si>
    <t>【解説】
・ユーザーがキーロガーをインストールするケースは意図的であるためレベル１のセキュリティ・ポリシーでは対象外としても良い。
・キーロガーについては、「第一章　情報漏洩を防ぐためのセキュリティ知識」を参照のこと。
・ジェイルブレイクについては、ユーザーが意図して改造を行うケースと、iOSの脆弱性をつかれて意図せずジェイルブレイクされてしまうケースを含む。
・iOSの脆弱性については、「第一章　情報漏洩を防ぐためのセキュリティ知識」を参照のこと。</t>
    <rPh sb="1" eb="3">
      <t>カイセツ</t>
    </rPh>
    <rPh sb="29" eb="32">
      <t>イトテキ</t>
    </rPh>
    <rPh sb="55" eb="58">
      <t>タイショウガイ</t>
    </rPh>
    <rPh sb="62" eb="63">
      <t>ヨ</t>
    </rPh>
    <phoneticPr fontId="1"/>
  </si>
  <si>
    <t>【解説】
・ユーザーがキーロガーをインストールするケースは意図的であるためレベル１のセキュリティ・ポリシーでは対象外としても良い。
・キーロガーについては、「第一章　情報漏洩を防ぐためのセキュリティ知識」を参照のこと。
・ルート奪取については、ユーザーが意図して改造を行うケースと、マルウェアの感染により意図せずルート奪取されるケースを含む。</t>
    <rPh sb="1" eb="3">
      <t>カイセツ</t>
    </rPh>
    <rPh sb="29" eb="32">
      <t>イトテキ</t>
    </rPh>
    <rPh sb="55" eb="58">
      <t>タイショウガイ</t>
    </rPh>
    <rPh sb="62" eb="63">
      <t>ヨ</t>
    </rPh>
    <phoneticPr fontId="1"/>
  </si>
  <si>
    <t>Android
2.1.1.1.
3.2.2.</t>
    <phoneticPr fontId="1"/>
  </si>
  <si>
    <t>2.1.1.1.
3.2.3.</t>
    <phoneticPr fontId="1"/>
  </si>
  <si>
    <t>2.1.1.1.
3.3.</t>
    <phoneticPr fontId="1"/>
  </si>
  <si>
    <t>2.1.2.
3.1</t>
    <phoneticPr fontId="1"/>
  </si>
  <si>
    <t>Android
2.1.2.
3.2.1.</t>
    <phoneticPr fontId="1"/>
  </si>
  <si>
    <t>2.1.2.
3.2.3.</t>
    <phoneticPr fontId="1"/>
  </si>
  <si>
    <t>Android
2.1.2.
3.2.2.</t>
    <phoneticPr fontId="1"/>
  </si>
  <si>
    <t>2.1.2.
3.3</t>
    <phoneticPr fontId="1"/>
  </si>
  <si>
    <t>2.2.
3.1</t>
    <phoneticPr fontId="1"/>
  </si>
  <si>
    <t>Android
2.2.
3.2.1.</t>
    <phoneticPr fontId="1"/>
  </si>
  <si>
    <t>遠隔操作マルウェアにて、ユーザーが意図的にキーロガーアプリで保存した業務データが盗み出される事例など。</t>
    <phoneticPr fontId="1"/>
  </si>
  <si>
    <t>Android
2.2
3.2.2.</t>
    <phoneticPr fontId="1"/>
  </si>
  <si>
    <t>iOS
2.2
3.2.2.</t>
    <phoneticPr fontId="1"/>
  </si>
  <si>
    <t>2.2.2.
3.3.</t>
    <phoneticPr fontId="1"/>
  </si>
  <si>
    <t>(Android)
業務クラウド接続中はクリップボード履歴保存アプリの起動は行わせないこと。</t>
    <rPh sb="10" eb="12">
      <t>ギョウム</t>
    </rPh>
    <rPh sb="16" eb="19">
      <t>セツゾクチュウ</t>
    </rPh>
    <rPh sb="27" eb="29">
      <t>リレキ</t>
    </rPh>
    <rPh sb="29" eb="31">
      <t>ホゾン</t>
    </rPh>
    <rPh sb="35" eb="37">
      <t>キドウ</t>
    </rPh>
    <rPh sb="38" eb="39">
      <t>オコナ</t>
    </rPh>
    <phoneticPr fontId="1"/>
  </si>
  <si>
    <t>(Android)
運用ルールにてクリップボード履歴保存アプリを禁止し、MDMなどでインストールアプリを監視すること。</t>
    <phoneticPr fontId="1"/>
  </si>
  <si>
    <t>(Android)
業務クラウド接続時にクリップボード履歴保存アプリの有無をチェックすること。</t>
    <rPh sb="10" eb="12">
      <t>ギョウム</t>
    </rPh>
    <rPh sb="16" eb="19">
      <t>セツゾクジ</t>
    </rPh>
    <rPh sb="35" eb="37">
      <t>ウム</t>
    </rPh>
    <phoneticPr fontId="1"/>
  </si>
  <si>
    <t>iOS
2.2.
3.2.3.</t>
    <phoneticPr fontId="1"/>
  </si>
  <si>
    <t>Android
2.2.
3.2.3.</t>
    <phoneticPr fontId="1"/>
  </si>
  <si>
    <t>iOS
2.2.
3.2.1.</t>
    <phoneticPr fontId="1"/>
  </si>
  <si>
    <t>NO.</t>
    <phoneticPr fontId="1"/>
  </si>
  <si>
    <t>データ保存関連</t>
    <rPh sb="3" eb="5">
      <t>ホゾン</t>
    </rPh>
    <rPh sb="5" eb="7">
      <t>カンレン</t>
    </rPh>
    <phoneticPr fontId="1"/>
  </si>
  <si>
    <t>USB1</t>
    <phoneticPr fontId="1"/>
  </si>
  <si>
    <t>パスワード関連</t>
    <rPh sb="5" eb="7">
      <t>カンレン</t>
    </rPh>
    <phoneticPr fontId="1"/>
  </si>
  <si>
    <t>通信・クラウド関連</t>
    <rPh sb="0" eb="2">
      <t>ツウシン</t>
    </rPh>
    <rPh sb="7" eb="9">
      <t>カンレン</t>
    </rPh>
    <phoneticPr fontId="1"/>
  </si>
  <si>
    <t>チェック</t>
  </si>
  <si>
    <t>NO.</t>
  </si>
  <si>
    <t>業務アプリにはキャッシュ保存機能を持たせないこと。</t>
    <rPh sb="0" eb="2">
      <t>ギョウム</t>
    </rPh>
    <phoneticPr fontId="1"/>
  </si>
  <si>
    <t>マルウェア・不正改造関連</t>
    <phoneticPr fontId="1"/>
  </si>
  <si>
    <t>対策</t>
    <rPh sb="0" eb="2">
      <t>タイサクレイ</t>
    </rPh>
    <phoneticPr fontId="1"/>
  </si>
  <si>
    <t>【解説】
・保存データの情報漏洩リスクについては、「第一章　情報漏洩を防ぐためのセキュリティ知識」を参照のこと。
・マルウェアについては、「第一章　情報漏洩を防ぐためのセキュリティ知識」を参照のこと。</t>
    <rPh sb="70" eb="73">
      <t>ダイイッショウ</t>
    </rPh>
    <rPh sb="74" eb="78">
      <t>ジョウホウロウエイ</t>
    </rPh>
    <rPh sb="79" eb="80">
      <t>フセ</t>
    </rPh>
    <rPh sb="90" eb="92">
      <t>チシキ</t>
    </rPh>
    <rPh sb="94" eb="96">
      <t>サンショウ</t>
    </rPh>
    <phoneticPr fontId="1"/>
  </si>
  <si>
    <t>【解説】
・パスワードの脆弱性と強度基準については、「第一章　情報漏洩を防ぐためのセキュリティ知識」を参照のこと。
・保存データの情報漏洩リスクについては、「第一章　情報漏洩を防ぐためのセキュリティ知識」を参照のこと。</t>
    <rPh sb="1" eb="3">
      <t>カイセツ</t>
    </rPh>
    <phoneticPr fontId="1"/>
  </si>
  <si>
    <t>【解説】
・保存データの情報漏洩リスクについては、「第一章　情報漏洩を防ぐためのセキュリティ知識」を参照のこと。
・マルウェアについては、「第一章　情報漏洩を防ぐためのセキュリティ知識」を参照のこと。
・ただしiOSに関してはジェイルブレイクされていない端末では発生しないと考えられる。
・ジェイルブレイクについては、ユーザーが意図して改造を行うケースと、iOSの脆弱性をつかれて意図せずジェイルブレイクされてしまうケースを含む。
・iOSの脆弱性については、「第一章　情報漏洩を防ぐためのセキュリティ知識」を参照のこと。</t>
    <rPh sb="1" eb="3">
      <t>カイセツ</t>
    </rPh>
    <phoneticPr fontId="1"/>
  </si>
  <si>
    <t>対策方針</t>
    <rPh sb="0" eb="2">
      <t>タイサク</t>
    </rPh>
    <rPh sb="2" eb="4">
      <t>ホウシン</t>
    </rPh>
    <phoneticPr fontId="1"/>
  </si>
  <si>
    <t>会社貸与端末</t>
    <rPh sb="0" eb="4">
      <t>カイシャタイヨ</t>
    </rPh>
    <rPh sb="4" eb="6">
      <t>タンマツ</t>
    </rPh>
    <phoneticPr fontId="1"/>
  </si>
  <si>
    <t>←</t>
  </si>
  <si>
    <t>←</t>
    <phoneticPr fontId="1"/>
  </si>
  <si>
    <t>SCS3</t>
  </si>
  <si>
    <t>SCS3</t>
    <phoneticPr fontId="1"/>
  </si>
  <si>
    <t>(Android)
業務クラウド接続時にスクリーンショットアプリの有無をチェックすること。</t>
    <rPh sb="10" eb="12">
      <t>ギョウム</t>
    </rPh>
    <rPh sb="16" eb="19">
      <t>セツゾクジ</t>
    </rPh>
    <rPh sb="33" eb="35">
      <t>ウム</t>
    </rPh>
    <phoneticPr fontId="1"/>
  </si>
  <si>
    <t>(Android)
業務クラウド接続時にスクリーンショットアプリの有無をチェックすること。</t>
    <phoneticPr fontId="1"/>
  </si>
  <si>
    <t>(Android)
運用ルールにてスクリーンショットアプリを禁止し、MDMなどでインストールアプリを監視すること。</t>
    <phoneticPr fontId="1"/>
  </si>
  <si>
    <t>ＢＹＯＤ</t>
  </si>
  <si>
    <t>【解説】
・ＢＹＯＤクラスについてはMDMによる監視はできないためレベル２の対策が必要となる。
・業務外クラウドサービスによるデータ同期については、「第一章　情報漏洩を防ぐためのセキュリティ知識」を参照のこと。
・保存データの情報漏洩リスクについては、「第一章　情報漏洩を防ぐためのセキュリティ知識」を参照のこと。</t>
    <rPh sb="1" eb="3">
      <t>カイセツ</t>
    </rPh>
    <rPh sb="49" eb="52">
      <t>ギョウムガイ</t>
    </rPh>
    <rPh sb="66" eb="68">
      <t>ドウキ</t>
    </rPh>
    <phoneticPr fontId="1"/>
  </si>
  <si>
    <t>【解説】
・端末デフォルトのデータ保存機能については、「第一章　情報漏洩を防ぐためのセキュリティ知識」を参照のこと。
・ＢＹＯＤクラスについてはMDMによる監視はできないためレベル２の対策が必要となる。</t>
    <rPh sb="1" eb="3">
      <t>カイセツ</t>
    </rPh>
    <rPh sb="6" eb="8">
      <t>タンマツ</t>
    </rPh>
    <rPh sb="17" eb="19">
      <t>ホゾン</t>
    </rPh>
    <rPh sb="19" eb="21">
      <t>キノウ</t>
    </rPh>
    <phoneticPr fontId="1"/>
  </si>
  <si>
    <t>【解説】
・ＢＹＯＤクラスについてはMDMによる監視はできないためレベル２の対策が必要となる。
・業務外クラウドサービスによるデータ同期については、「第一章　情報漏洩を防ぐためのセキュリティ知識」を参照のこと。
・公式アプリによるアプリ操作データの端末保存については、「第一章　情報漏洩を防ぐためのセキュリティ知識」を参照のこと。</t>
    <rPh sb="1" eb="3">
      <t>カイセツ</t>
    </rPh>
    <rPh sb="107" eb="109">
      <t>コウシキ</t>
    </rPh>
    <rPh sb="118" eb="120">
      <t>ソウサ</t>
    </rPh>
    <rPh sb="124" eb="126">
      <t>タンマツ</t>
    </rPh>
    <rPh sb="126" eb="128">
      <t>ホゾン</t>
    </rPh>
    <phoneticPr fontId="1"/>
  </si>
  <si>
    <t>【解説】
・たとえば操作画面のスクリーンショットを定期的に保存するようなマルウェアに感染すると、ユーザーが意図せず業務クラウドのスクリーンショットがアルバムフォルダーに保存され、それが業務外のクラウドサービスに勝手にアップロードされるようなケース。
・業務外クラウドサービスによるデータ同期については、「第一章　情報漏洩を防ぐためのセキュリティ知識」を参照のこと。
・ＢＹＯＤクラスについてはMDMによる監視はできないためレベル２の対策が必要となる。
・マルウェアについては、「第一章　情報漏洩を防ぐためのセキュリティ知識」を参照のこと。
・ただしiOSに関してはジェイルブレイクされていない端末では発生しないと考えられる。
・ジェイルブレイクについては、ユーザーが意図して改造を行うケースと、iOSの脆弱性をつかれて意図せずジェイルブレイクされてしまうケースを含む。
・iOSの脆弱性については、「第一章　情報漏洩を防ぐためのセキュリティ知識」を参照のこと。</t>
    <rPh sb="1" eb="3">
      <t>カイセツ</t>
    </rPh>
    <rPh sb="10" eb="14">
      <t>ソウサガメン</t>
    </rPh>
    <rPh sb="25" eb="28">
      <t>テイキテキ</t>
    </rPh>
    <rPh sb="29" eb="31">
      <t>ホゾン</t>
    </rPh>
    <rPh sb="42" eb="44">
      <t>カンセン</t>
    </rPh>
    <rPh sb="53" eb="55">
      <t>イト</t>
    </rPh>
    <rPh sb="57" eb="59">
      <t>ギョウム</t>
    </rPh>
    <rPh sb="84" eb="86">
      <t>ホゾン</t>
    </rPh>
    <rPh sb="92" eb="95">
      <t>ギョウムガイ</t>
    </rPh>
    <rPh sb="105" eb="107">
      <t>カッテ</t>
    </rPh>
    <rPh sb="278" eb="279">
      <t>カン</t>
    </rPh>
    <rPh sb="296" eb="298">
      <t>タンマツ</t>
    </rPh>
    <rPh sb="300" eb="302">
      <t>ハッセイ</t>
    </rPh>
    <rPh sb="306" eb="307">
      <t>カンガ</t>
    </rPh>
    <phoneticPr fontId="1"/>
  </si>
  <si>
    <t>【解説】
・パスワードの脆弱性と強度基準については、「第一章　情報漏洩を防ぐためのセキュリティ知識」を参照のこと。
・ＢＹＯＤクラスについてはMDMによる監視はできないためレベル２の対策が必要となる。
・保存データの情報漏洩リスクについては、「第一章　情報漏洩を防ぐためのセキュリティ知識」を参照のこと。</t>
    <rPh sb="1" eb="3">
      <t>カイ</t>
    </rPh>
    <rPh sb="12" eb="15">
      <t>ゼイジャクセイ</t>
    </rPh>
    <rPh sb="16" eb="18">
      <t>キョウド</t>
    </rPh>
    <rPh sb="18" eb="20">
      <t>キジュン</t>
    </rPh>
    <phoneticPr fontId="1"/>
  </si>
  <si>
    <t>【解説】
・パスワードの脆弱性と強度基準については、「第一章　情報漏洩を防ぐためのセキュリティ知識」を参照のこと。
・ＢＹＯＤクラスについてはMDMによる監視はできないためレベル２の対策が必要となる。
・端末デフォルトのデータ保存機能については、「第一章　情報漏洩を防ぐためのセキュリティ知識」を参照のこと。</t>
    <rPh sb="1" eb="3">
      <t>カイセツ</t>
    </rPh>
    <rPh sb="102" eb="104">
      <t>タンマツ</t>
    </rPh>
    <rPh sb="113" eb="115">
      <t>ホゾン</t>
    </rPh>
    <rPh sb="115" eb="117">
      <t>キノウ</t>
    </rPh>
    <phoneticPr fontId="1"/>
  </si>
  <si>
    <t>【解説】
・パスワードの脆弱性と強度基準については、「第一章　情報漏洩を防ぐためのセキュリティ知識」を参照のこと。
・ＢＹＯＤクラスについてはMDMによる監視はできないためレベル２の対策が必要となる。
・キーロガーについては、「第一章　情報漏洩を防ぐためのセキュリティ知識」を参照のこと。
・ジェイルブレイクについては、ユーザーが意図して改造を行うケースと、iOSの脆弱性をつかれて意図せずジェイルブレイクされてしまうケースを含む。
・iOSの脆弱性については、「第一章　情報漏洩を防ぐためのセキュリティ知識」を参照のこと。</t>
    <rPh sb="1" eb="3">
      <t>カイセツ</t>
    </rPh>
    <phoneticPr fontId="1"/>
  </si>
  <si>
    <t>【解説】
・パスワードの脆弱性と強度基準については、「第一章　情報漏洩を防ぐためのセキュリティ知識」を参照のこと。
・ＢＹＯＤクラスについてはMDMによる監視はできないためレベル２の対策が必要となる。
・キーロガーについては、「第一章　情報漏洩を防ぐためのセキュリティ知識」を参照のこと。
・ルート奪取については、ユーザーが意図して改造を行うケースと、マルウェアの感染により意図せずルート奪取されるケースを含む。</t>
    <rPh sb="1" eb="3">
      <t>カイセツ</t>
    </rPh>
    <phoneticPr fontId="1"/>
  </si>
  <si>
    <t>【解説】
・パスワードの脆弱性と強度基準については、「第一章　情報漏洩を防ぐためのセキュリティ知識」を参照のこと。
・ＢＹＯＤクラスについてはMDMによる監視はできないためレベル２の対策が必要となる。
・公式アプリによるアプリ操作データの端末保存については、「第一章　情報漏洩を防ぐためのセキュリティ知識」を参照のこと。</t>
    <rPh sb="1" eb="3">
      <t>カイセツ</t>
    </rPh>
    <phoneticPr fontId="1"/>
  </si>
  <si>
    <t>【解説】
・パスワードの脆弱性と強度基準については、「第一章　情報漏洩を防ぐためのセキュリティ知識」を参照のこと。
・ＢＹＯＤクラスについてはMDMによる監視はできないためレベル２の対策が必要となる。
・マルウェアについては、「第一章　情報漏洩を防ぐためのセキュリティ知識」を参照のこと。
・ただしiOSに関してはジェイルブレイクされていない端末では発生しないと考えられる。
・ジェイルブレイクについては、ユーザーが意図して改造を行うケースと、iOSの脆弱性をつかれて意図せずジェイルブレイクされてしまうケースを含む。
・iOSの脆弱性については、「第一章　情報漏洩を防ぐためのセキュリティ知識」を参照のこと。</t>
    <rPh sb="1" eb="3">
      <t>カイセツ</t>
    </rPh>
    <phoneticPr fontId="1"/>
  </si>
  <si>
    <t>【解説】
・パスワードの脆弱性と強度基準については、「第一章　情報漏洩を防ぐためのセキュリティ知識」を参照のこと。
・ＢＹＯＤクラスについてはMDMによる監視はできないためレベル２の対策が必要となる。</t>
    <rPh sb="1" eb="3">
      <t>カイセツ</t>
    </rPh>
    <phoneticPr fontId="1"/>
  </si>
  <si>
    <t>【解説】
・キーロガーについては、「第一章　情報漏洩を防ぐためのセキュリティ知識」を参照のこと。
・ＢＹＯＤクラスについてはMDMによる監視はできないためレベル２の対策が必要となる。
・ルート奪取については、ユーザーが意図して改造を行うケースと、マルウェアの感染により意図せずルート奪取されるケースを含む。</t>
    <rPh sb="1" eb="3">
      <t>カイセツ</t>
    </rPh>
    <phoneticPr fontId="1"/>
  </si>
  <si>
    <t xml:space="preserve">【解説】
・公式アプリによるアプリ操作データの端末保存については、「第一章　情報漏洩を防ぐためのセキュリティ知識」を参照のこと。
・ＢＹＯＤクラスについてはMDMによる監視はできないためレベル２の対策が必要となる。
</t>
    <rPh sb="1" eb="3">
      <t>カイセツ</t>
    </rPh>
    <phoneticPr fontId="1"/>
  </si>
  <si>
    <t>【解説】
・端末デフォルトのデータ保存機能については、「第一章　情報漏洩を防ぐためのセキュリティ知識」を参照のこと。
・ＢＹＯＤクラスについてはMDMによる監視はできないためレベル２の対策が必要となる。
・マルウェアについては、「第一章　情報漏洩を防ぐためのセキュリティ知識」を参照のこと。
・ただしiOSに関してはジェイルブレイクされていない端末では発生しないと考えられる。
・ジェイルブレイクについては、ユーザーが意図して改造を行うケースと、iOSの脆弱性をつかれて意図せずジェイルブレイクされてしまうケースを含む。
・iOSの脆弱性については、「第一章　情報漏洩を防ぐためのセキュリティ知識」を参照のこと。</t>
    <rPh sb="1" eb="3">
      <t>カイセツ</t>
    </rPh>
    <rPh sb="6" eb="8">
      <t>タンマツ</t>
    </rPh>
    <rPh sb="17" eb="19">
      <t>ホゾン</t>
    </rPh>
    <rPh sb="19" eb="21">
      <t>キノウ</t>
    </rPh>
    <phoneticPr fontId="1"/>
  </si>
  <si>
    <t>【解説】
・端末デフォルトのデータ保存機能については、「第一章　情報漏洩を防ぐためのセキュリティ知識」を参照のこと。
・ＢＹＯＤクラスについてはMDMによる監視はできないためレベル２の対策が必要となる。
・マルウェアについては、「第一章　情報漏洩を防ぐためのセキュリティ知識」を参照のこと。</t>
    <rPh sb="1" eb="3">
      <t>カイセツ</t>
    </rPh>
    <rPh sb="6" eb="8">
      <t>タンマツ</t>
    </rPh>
    <rPh sb="17" eb="19">
      <t>ホゾン</t>
    </rPh>
    <rPh sb="19" eb="21">
      <t>キノウ</t>
    </rPh>
    <phoneticPr fontId="1"/>
  </si>
  <si>
    <t>【解説】
・キーロガーについては、「第一章　情報漏洩を防ぐためのセキュリティ知識」を参照のこと。
・ジェイルブレイクについては、ユーザーが意図して改造を行うケースと、iOSの脆弱性をつかれて意図せずジェイルブレイクされてしまうケースを含む。
・iOSの脆弱性については、「第一章　情報漏洩を防ぐためのセキュリティ知識」を参照のこと。
・ＢＹＯＤクラスについてはMDMによる監視はできないためレベル２の対策が必要となる。
・マルウェアについては、「第一章　情報漏洩を防ぐためのセキュリティ知識」を参照のこと。</t>
    <rPh sb="1" eb="3">
      <t>カイセツ</t>
    </rPh>
    <phoneticPr fontId="1"/>
  </si>
  <si>
    <t>【解説】
・キーロガーについては、「第一章　情報漏洩を防ぐためのセキュリティ知識」を参照のこと。
・ＢＹＯＤクラスについてはMDMによる監視はできないためレベル２の対策が必要となる。
・マルウェアについては、「第一章　情報漏洩を防ぐためのセキュリティ知識」を参照のこと。</t>
    <rPh sb="1" eb="3">
      <t>カイセツ</t>
    </rPh>
    <phoneticPr fontId="1"/>
  </si>
  <si>
    <t>【解説】
・公式アプリによるアプリ操作データの端末保存については、「第一章　情報漏洩を防ぐためのセキュリティ知識」を参照のこと。
・ＢＹＯＤクラスについてはMDMによる監視はできないためレベル２の対策が必要となる。
・マルウェアについては、「第一章　情報漏洩を防ぐためのセキュリティ知識」を参照のこと。
・ただしiOSに関してはジェイルブレイクされていない端末では発生しないと考えられる。
・ジェイルブレイクについては、ユーザーが意図して改造を行うケースと、iOSの脆弱性をつかれて意図せずジェイルブレイクされてしまうケースを含む。
・iOSの脆弱性については、「第一章　情報漏洩を防ぐためのセキュリティ知識」を参照のこと。</t>
    <rPh sb="1" eb="3">
      <t>カイセツ</t>
    </rPh>
    <phoneticPr fontId="1"/>
  </si>
  <si>
    <t>【解説】
・公式アプリによるアプリ操作データの端末保存については、「第一章　情報漏洩を防ぐためのセキュリティ知識」を参照のこと。
・ＢＹＯＤクラスについてはMDMによる監視はできないためレベル２の対策が必要となる。
・マルウェアについては、「第一章　情報漏洩を防ぐためのセキュリティ知識」を参照のこと。</t>
    <rPh sb="1" eb="3">
      <t>カイセツ</t>
    </rPh>
    <phoneticPr fontId="1"/>
  </si>
  <si>
    <t>(Android)
業務クラウド接続中は、端末のスクリーンショット保存機能は無効にすること。</t>
    <phoneticPr fontId="1"/>
  </si>
  <si>
    <t>対策</t>
    <phoneticPr fontId="1"/>
  </si>
  <si>
    <t>PWD1</t>
    <phoneticPr fontId="1"/>
  </si>
  <si>
    <t>PWD2</t>
    <phoneticPr fontId="1"/>
  </si>
  <si>
    <t>PWD3</t>
    <phoneticPr fontId="1"/>
  </si>
  <si>
    <t>チェック</t>
    <phoneticPr fontId="1"/>
  </si>
  <si>
    <t>NO.</t>
    <phoneticPr fontId="1"/>
  </si>
  <si>
    <t>SSL1</t>
    <phoneticPr fontId="1"/>
  </si>
  <si>
    <t>CLD1</t>
    <phoneticPr fontId="1"/>
  </si>
  <si>
    <t>運用ルールにて他のシステム同期アプリを禁止し、MDMなどでインストールアプリを監視すること。</t>
    <phoneticPr fontId="1"/>
  </si>
  <si>
    <t>CLD1</t>
    <phoneticPr fontId="1"/>
  </si>
  <si>
    <t>1.1.1.</t>
    <phoneticPr fontId="1"/>
  </si>
  <si>
    <t>なりすまし公衆無線LANから盗聴される事例など</t>
    <phoneticPr fontId="1"/>
  </si>
  <si>
    <t>チェック</t>
    <phoneticPr fontId="1"/>
  </si>
  <si>
    <t>No.</t>
    <phoneticPr fontId="1"/>
  </si>
  <si>
    <t>□</t>
    <phoneticPr fontId="1"/>
  </si>
  <si>
    <t>SSL1</t>
    <phoneticPr fontId="1"/>
  </si>
  <si>
    <t>WIF1</t>
    <phoneticPr fontId="1"/>
  </si>
  <si>
    <t>X</t>
    <phoneticPr fontId="1"/>
  </si>
  <si>
    <t>WIF2</t>
    <phoneticPr fontId="1"/>
  </si>
  <si>
    <t xml:space="preserve">【解説】
・Wifiフィッシングについては、「第一章　情報漏洩を防ぐためのセキュリティ知識」を参照のこと。
・原理的には「WF01」「WF02」のいずれかの対策で、「なりすまし公衆無線LANからの盗聴」を防ぐことはできるが、盗聴者が携帯キャリアなどの回線を中継することで、IPアドレスを詐称することができるため現実的な対策とするのは困難である。
</t>
    <phoneticPr fontId="1"/>
  </si>
  <si>
    <t>1.1.2.1.</t>
    <phoneticPr fontId="1"/>
  </si>
  <si>
    <t>業務クラウドのキャッシュデータがファイルとして保存され、それがマルウェアで抜き取られる事例など。</t>
    <phoneticPr fontId="1"/>
  </si>
  <si>
    <t>FSV1</t>
    <phoneticPr fontId="1"/>
  </si>
  <si>
    <t>←</t>
    <phoneticPr fontId="1"/>
  </si>
  <si>
    <t>MAL1</t>
    <phoneticPr fontId="1"/>
  </si>
  <si>
    <t>←</t>
    <phoneticPr fontId="1"/>
  </si>
  <si>
    <t>□</t>
    <phoneticPr fontId="1"/>
  </si>
  <si>
    <t>JBK1</t>
    <phoneticPr fontId="1"/>
  </si>
  <si>
    <t>マルウェアにて、業務クラウド接続時の画面データがスクリーンショットまたはスクリーン録画にて記録されかつ抜き取られる事例など</t>
    <phoneticPr fontId="1"/>
  </si>
  <si>
    <t>No.</t>
    <phoneticPr fontId="1"/>
  </si>
  <si>
    <t>MAL1</t>
    <phoneticPr fontId="1"/>
  </si>
  <si>
    <t>上記２項目のうち少なくとも１項目の対策が必要</t>
    <phoneticPr fontId="1"/>
  </si>
  <si>
    <t>1.1.2.3.</t>
    <phoneticPr fontId="1"/>
  </si>
  <si>
    <t>マルウェアにて、業務クラウド接続時のテキスト入力データが抜き取られる事例など</t>
    <phoneticPr fontId="1"/>
  </si>
  <si>
    <t>ROT1</t>
    <phoneticPr fontId="1"/>
  </si>
  <si>
    <t>1.2.
3.1.</t>
    <phoneticPr fontId="1"/>
  </si>
  <si>
    <t>キャッシュデータとして保存されてしまった業務データが、他のシステムに同期されて漏洩される事例など。</t>
    <phoneticPr fontId="1"/>
  </si>
  <si>
    <t>FSV1</t>
    <phoneticPr fontId="1"/>
  </si>
  <si>
    <t>1.2.
3.2.1.
iOS</t>
    <phoneticPr fontId="1"/>
  </si>
  <si>
    <t>ユーザーが意図的に端末の機能を利用して保存した業務データが、他のシステムに同期されて漏洩される事例など。</t>
    <phoneticPr fontId="1"/>
  </si>
  <si>
    <t>SCS1</t>
    <phoneticPr fontId="1"/>
  </si>
  <si>
    <t>1.2.
3.2.1.
Android</t>
    <phoneticPr fontId="1"/>
  </si>
  <si>
    <t>SCS3</t>
    <phoneticPr fontId="1"/>
  </si>
  <si>
    <t>CLP1</t>
    <phoneticPr fontId="1"/>
  </si>
  <si>
    <t>1.2.
3.2.2.
iOS</t>
    <phoneticPr fontId="1"/>
  </si>
  <si>
    <t>JBK1</t>
    <phoneticPr fontId="1"/>
  </si>
  <si>
    <t>1.2.
3.2.2.
Android</t>
    <phoneticPr fontId="1"/>
  </si>
  <si>
    <t>運用ルールにて他のシステム同期アプリを禁止し、MDMなどでインストールアプリを監視すること。</t>
    <phoneticPr fontId="1"/>
  </si>
  <si>
    <t>ROT1</t>
    <phoneticPr fontId="1"/>
  </si>
  <si>
    <t>1.2.
3.2.3</t>
    <phoneticPr fontId="1"/>
  </si>
  <si>
    <t>SCS2</t>
    <phoneticPr fontId="1"/>
  </si>
  <si>
    <t>(Android)
運用ルールにてスクリーンショットアプリを禁止し、MDMなどでインストールアプリを監視すること。</t>
    <phoneticPr fontId="1"/>
  </si>
  <si>
    <t>SCC1</t>
    <phoneticPr fontId="1"/>
  </si>
  <si>
    <t>運用ルールにてスクリーンキャスト録画アプリを禁止し、MDMなどでインストールアプリを監視すること。</t>
    <phoneticPr fontId="1"/>
  </si>
  <si>
    <t>CLP2</t>
    <phoneticPr fontId="1"/>
  </si>
  <si>
    <t>運用ルールにてクリップボード履歴保存アプリを禁止し、MDMなどでインストールアプリを監視すること。</t>
    <phoneticPr fontId="1"/>
  </si>
  <si>
    <t>上記２項目のうち少なくとも１項目の対策が必要</t>
    <phoneticPr fontId="1"/>
  </si>
  <si>
    <t>1.2.
3.3.</t>
    <phoneticPr fontId="1"/>
  </si>
  <si>
    <t>2.1.1.1.
3.1</t>
    <phoneticPr fontId="1"/>
  </si>
  <si>
    <t>PWD1</t>
    <phoneticPr fontId="1"/>
  </si>
  <si>
    <t>PWD2</t>
    <phoneticPr fontId="1"/>
  </si>
  <si>
    <t>iOS
2.1.1.1.
3.2.1.</t>
    <phoneticPr fontId="1"/>
  </si>
  <si>
    <t>SCS1</t>
    <phoneticPr fontId="1"/>
  </si>
  <si>
    <t>Android
2.1.1.1.
3.2.1.</t>
    <phoneticPr fontId="1"/>
  </si>
  <si>
    <t>SCS3</t>
    <phoneticPr fontId="1"/>
  </si>
  <si>
    <t>CLP1</t>
    <phoneticPr fontId="1"/>
  </si>
  <si>
    <t>iOS
2.1.1.1.
3.2.2.</t>
    <phoneticPr fontId="1"/>
  </si>
  <si>
    <t>上記２項目のうち少なくとも１項目の対策が必要</t>
    <phoneticPr fontId="1"/>
  </si>
  <si>
    <t>悪意のあるハッカーにより盗まれた端末から、業務クラウドになりすましログインをしてデータを盗みだされる事例など。（ハッカーによるMDM解除にて管理者からの遠隔消去ができないケースを含む）</t>
    <phoneticPr fontId="1"/>
  </si>
  <si>
    <t>上記１項目の対策が必要</t>
    <phoneticPr fontId="1"/>
  </si>
  <si>
    <t>遠隔操作マルウェアにて、ユーザーが意図せず端末に保存されていた業務クラウドデータが盗み出される事例など。</t>
    <phoneticPr fontId="1"/>
  </si>
  <si>
    <r>
      <rPr>
        <sz val="12"/>
        <color theme="1"/>
        <rFont val="ＭＳ Ｐゴシック"/>
        <family val="2"/>
        <charset val="128"/>
        <scheme val="minor"/>
      </rPr>
      <t>SPY</t>
    </r>
    <r>
      <rPr>
        <sz val="12"/>
        <color theme="1"/>
        <rFont val="ＭＳ Ｐゴシック"/>
        <family val="2"/>
        <charset val="128"/>
        <scheme val="minor"/>
      </rPr>
      <t>1</t>
    </r>
    <phoneticPr fontId="1"/>
  </si>
  <si>
    <r>
      <t>運用ルールに</t>
    </r>
    <r>
      <rPr>
        <sz val="12"/>
        <color theme="1"/>
        <rFont val="ＭＳ Ｐゴシック"/>
        <family val="2"/>
        <charset val="128"/>
        <scheme val="minor"/>
      </rPr>
      <t>てスパイウェア</t>
    </r>
    <r>
      <rPr>
        <sz val="12"/>
        <color theme="1"/>
        <rFont val="ＭＳ Ｐゴシック"/>
        <family val="2"/>
        <charset val="128"/>
        <scheme val="minor"/>
      </rPr>
      <t>を禁止し、MDMなどでインストールアプリを監視すること。</t>
    </r>
    <rPh sb="0" eb="2">
      <t>ウンヨウ</t>
    </rPh>
    <rPh sb="14" eb="16">
      <t>キンシ</t>
    </rPh>
    <rPh sb="34" eb="36">
      <t>カンシ</t>
    </rPh>
    <phoneticPr fontId="1"/>
  </si>
  <si>
    <t>SPY1</t>
    <phoneticPr fontId="1"/>
  </si>
  <si>
    <t>SPY1</t>
  </si>
  <si>
    <t>1.1.3.</t>
    <phoneticPr fontId="1"/>
  </si>
  <si>
    <t>USB接続をした外部パソコンに操作中データが抜き出される事例など。</t>
    <rPh sb="3" eb="5">
      <t>セツゾク</t>
    </rPh>
    <rPh sb="8" eb="10">
      <t>ガイブ</t>
    </rPh>
    <rPh sb="15" eb="18">
      <t>ソウサチュウ</t>
    </rPh>
    <rPh sb="22" eb="23">
      <t>ヌ</t>
    </rPh>
    <rPh sb="24" eb="25">
      <t>ダ</t>
    </rPh>
    <rPh sb="28" eb="30">
      <t>ジレイ</t>
    </rPh>
    <phoneticPr fontId="1"/>
  </si>
  <si>
    <t>USB2</t>
    <phoneticPr fontId="1"/>
  </si>
  <si>
    <t>USB3</t>
    <phoneticPr fontId="1"/>
  </si>
  <si>
    <t>(Android)
業務クラウドに接続中はデバッグモードを禁止すること。</t>
    <rPh sb="10" eb="12">
      <t>ギョウム</t>
    </rPh>
    <rPh sb="17" eb="20">
      <t>セツゾクチュウ</t>
    </rPh>
    <rPh sb="29" eb="31">
      <t>キンシ</t>
    </rPh>
    <phoneticPr fontId="1"/>
  </si>
  <si>
    <t>(Android)
業務クラウドへの接続時に端末のUSB接続の有無をチェックすること。</t>
    <rPh sb="18" eb="20">
      <t>セツゾク</t>
    </rPh>
    <rPh sb="20" eb="21">
      <t>ジ</t>
    </rPh>
    <rPh sb="22" eb="24">
      <t>タンマツ</t>
    </rPh>
    <rPh sb="28" eb="30">
      <t>セツゾク</t>
    </rPh>
    <rPh sb="31" eb="33">
      <t>ウム</t>
    </rPh>
    <phoneticPr fontId="1"/>
  </si>
  <si>
    <t>(Android)
業務クラウドへの接続時に端末のUSB接続の有無を確認すること。</t>
    <rPh sb="18" eb="20">
      <t>セツゾク</t>
    </rPh>
    <rPh sb="20" eb="21">
      <t>ジ</t>
    </rPh>
    <rPh sb="22" eb="24">
      <t>タンマツ</t>
    </rPh>
    <rPh sb="28" eb="30">
      <t>セツゾク</t>
    </rPh>
    <rPh sb="31" eb="33">
      <t>ウム</t>
    </rPh>
    <rPh sb="34" eb="36">
      <t>カクニン</t>
    </rPh>
    <phoneticPr fontId="1"/>
  </si>
  <si>
    <t>(Android)
業務クラウドへの接続時に端末がデバッグモードであるかどうかをチェックすること。</t>
    <rPh sb="18" eb="20">
      <t>セツゾク</t>
    </rPh>
    <rPh sb="20" eb="21">
      <t>ジ</t>
    </rPh>
    <rPh sb="22" eb="24">
      <t>タンマツ</t>
    </rPh>
    <phoneticPr fontId="1"/>
  </si>
  <si>
    <t>(Android)
端末がUSB接続されるPCにはデータ転送アプリがインストールされていないこと。</t>
    <rPh sb="10" eb="12">
      <t>タンマツ</t>
    </rPh>
    <rPh sb="16" eb="18">
      <t>セツゾク</t>
    </rPh>
    <rPh sb="28" eb="30">
      <t>テンソウ</t>
    </rPh>
    <phoneticPr fontId="1"/>
  </si>
  <si>
    <t>X</t>
    <phoneticPr fontId="1"/>
  </si>
  <si>
    <t>対策難易度高
（接続されるパソコン内のアプリを調査することは事実上不可能）</t>
    <rPh sb="0" eb="2">
      <t>タイサク</t>
    </rPh>
    <rPh sb="2" eb="5">
      <t>ナンイド</t>
    </rPh>
    <rPh sb="5" eb="6">
      <t>コウ</t>
    </rPh>
    <rPh sb="8" eb="10">
      <t>セツゾク</t>
    </rPh>
    <rPh sb="17" eb="18">
      <t>ナイ</t>
    </rPh>
    <rPh sb="23" eb="25">
      <t>チョウサ</t>
    </rPh>
    <rPh sb="30" eb="33">
      <t>ジジツジョウ</t>
    </rPh>
    <rPh sb="33" eb="36">
      <t>フカノウ</t>
    </rPh>
    <phoneticPr fontId="1"/>
  </si>
  <si>
    <t>(Android)
業務クラウドへの接続時に端末のデバッグモード有無をチェックすること。</t>
    <rPh sb="18" eb="20">
      <t>セツゾク</t>
    </rPh>
    <rPh sb="20" eb="21">
      <t>ジ</t>
    </rPh>
    <rPh sb="22" eb="24">
      <t>タンマツ</t>
    </rPh>
    <rPh sb="32" eb="34">
      <t>ウム</t>
    </rPh>
    <phoneticPr fontId="1"/>
  </si>
  <si>
    <r>
      <t>業務クラウド接続時に一定強度以上のパスワード設定されて</t>
    </r>
    <r>
      <rPr>
        <sz val="12"/>
        <color theme="1"/>
        <rFont val="ＭＳ Ｐゴシック"/>
        <family val="2"/>
        <charset val="128"/>
        <scheme val="minor"/>
      </rPr>
      <t>い</t>
    </r>
    <r>
      <rPr>
        <sz val="12"/>
        <color theme="1"/>
        <rFont val="ＭＳ Ｐゴシック"/>
        <family val="2"/>
        <charset val="128"/>
        <scheme val="minor"/>
      </rPr>
      <t>るかの有無をチェックすること。</t>
    </r>
    <rPh sb="0" eb="2">
      <t>ギョウム</t>
    </rPh>
    <rPh sb="6" eb="9">
      <t>セツゾクジ</t>
    </rPh>
    <rPh sb="10" eb="12">
      <t>イッテイ</t>
    </rPh>
    <rPh sb="12" eb="14">
      <t>キョウド</t>
    </rPh>
    <rPh sb="14" eb="16">
      <t>イジョウ</t>
    </rPh>
    <rPh sb="22" eb="24">
      <t>セッテイ</t>
    </rPh>
    <rPh sb="31" eb="33">
      <t>ウム</t>
    </rPh>
    <phoneticPr fontId="1"/>
  </si>
  <si>
    <t>業務クラウド接続時にスパイウェアの有無をチェックすること。</t>
    <rPh sb="0" eb="2">
      <t>ギョウム</t>
    </rPh>
    <rPh sb="6" eb="9">
      <t>セツゾクジ</t>
    </rPh>
    <rPh sb="17" eb="19">
      <t>ウム</t>
    </rPh>
    <phoneticPr fontId="1"/>
  </si>
  <si>
    <r>
      <rPr>
        <b/>
        <sz val="12"/>
        <color theme="1"/>
        <rFont val="ＭＳ Ｐゴシック"/>
        <family val="2"/>
        <charset val="128"/>
        <scheme val="minor"/>
      </rPr>
      <t>スマクラガイド補助資料「チェックリスト」</t>
    </r>
    <r>
      <rPr>
        <sz val="12"/>
        <color theme="1"/>
        <rFont val="ＭＳ Ｐゴシック"/>
        <family val="2"/>
        <charset val="128"/>
        <scheme val="minor"/>
      </rPr>
      <t xml:space="preserve">
日本スマートフォンセキュリティ協会技術部会 ネットワークWG クラウドG　　　文書番号JSSEC-TECN-CL-GD20130521-2
</t>
    </r>
    <rPh sb="7" eb="11">
      <t>ホジョシリョウ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</si>
</sst>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8"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2"/>
      <color theme="1"/>
      <name val="ＭＳ Ｐゴシック"/>
      <family val="3"/>
      <charset val="128"/>
      <scheme val="minor"/>
    </font>
    <font>
      <sz val="12"/>
      <color rgb="FF000000"/>
      <name val="ＭＳ Ｐゴシック"/>
      <family val="3"/>
      <charset val="128"/>
      <scheme val="minor"/>
    </font>
    <font>
      <u/>
      <sz val="12"/>
      <color theme="10"/>
      <name val="ＭＳ Ｐゴシック"/>
      <family val="3"/>
      <charset val="128"/>
      <scheme val="minor"/>
    </font>
    <font>
      <b/>
      <sz val="12"/>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064">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70">
    <xf numFmtId="0" fontId="0" fillId="0" borderId="0" xfId="0"/>
    <xf numFmtId="0" fontId="4" fillId="0" borderId="0" xfId="0" applyFont="1" applyAlignment="1">
      <alignment vertical="center" wrapText="1"/>
    </xf>
    <xf numFmtId="0" fontId="4" fillId="0" borderId="0" xfId="0" applyFont="1"/>
    <xf numFmtId="0" fontId="4" fillId="0" borderId="0" xfId="0" applyFont="1" applyAlignment="1" applyProtection="1">
      <alignment vertical="center" wrapText="1"/>
      <protection locked="0"/>
    </xf>
    <xf numFmtId="176" fontId="4" fillId="0" borderId="8" xfId="0" applyNumberFormat="1" applyFont="1" applyBorder="1" applyAlignment="1" applyProtection="1">
      <alignment horizontal="center" vertical="center" wrapText="1"/>
      <protection locked="0"/>
    </xf>
    <xf numFmtId="0" fontId="4" fillId="0" borderId="0" xfId="0" applyFont="1" applyAlignment="1" applyProtection="1">
      <alignment vertical="center"/>
      <protection locked="0"/>
    </xf>
    <xf numFmtId="176" fontId="4" fillId="0" borderId="0" xfId="0" applyNumberFormat="1" applyFont="1" applyAlignment="1" applyProtection="1">
      <alignment vertical="center" wrapText="1"/>
      <protection locked="0"/>
    </xf>
    <xf numFmtId="0" fontId="4" fillId="0" borderId="0" xfId="0" applyNumberFormat="1" applyFont="1" applyAlignment="1" applyProtection="1">
      <alignment vertical="center" wrapText="1"/>
      <protection locked="0"/>
    </xf>
    <xf numFmtId="0" fontId="4" fillId="0" borderId="0" xfId="0" applyFont="1" applyProtection="1">
      <protection locked="0"/>
    </xf>
    <xf numFmtId="0" fontId="4" fillId="0" borderId="0" xfId="0" applyFont="1" applyAlignment="1" applyProtection="1">
      <alignment vertical="center" wrapText="1"/>
    </xf>
    <xf numFmtId="0" fontId="4" fillId="0" borderId="0" xfId="0" applyFont="1" applyAlignment="1" applyProtection="1">
      <alignment horizontal="left" vertical="top"/>
    </xf>
    <xf numFmtId="0" fontId="4" fillId="0" borderId="0" xfId="0" applyFont="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4" fillId="0" borderId="0" xfId="0" applyFont="1" applyAlignment="1" applyProtection="1">
      <alignment horizontal="left" vertical="center"/>
    </xf>
    <xf numFmtId="0" fontId="5" fillId="0" borderId="1"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4" fillId="0" borderId="0" xfId="0" applyFont="1" applyBorder="1" applyAlignment="1" applyProtection="1">
      <alignment horizontal="left" vertical="center"/>
    </xf>
    <xf numFmtId="176" fontId="4" fillId="0" borderId="8" xfId="0" applyNumberFormat="1"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2" fillId="0" borderId="1" xfId="1015" applyBorder="1" applyAlignment="1" applyProtection="1">
      <alignment horizontal="center" vertical="center" wrapText="1"/>
    </xf>
    <xf numFmtId="0" fontId="4" fillId="0" borderId="1" xfId="0" applyFont="1" applyBorder="1" applyAlignment="1" applyProtection="1">
      <alignment vertical="top" wrapText="1"/>
    </xf>
    <xf numFmtId="0" fontId="4" fillId="0" borderId="7" xfId="0" applyFont="1" applyBorder="1" applyAlignment="1" applyProtection="1">
      <alignment vertical="top" wrapText="1"/>
    </xf>
    <xf numFmtId="0" fontId="5"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5" fillId="0" borderId="0" xfId="0" applyFont="1" applyBorder="1" applyAlignment="1" applyProtection="1">
      <alignment horizontal="left" vertical="top"/>
    </xf>
    <xf numFmtId="0" fontId="4" fillId="0" borderId="0" xfId="0" applyFont="1" applyBorder="1" applyAlignment="1" applyProtection="1">
      <alignment horizontal="left" vertical="top" wrapText="1"/>
    </xf>
    <xf numFmtId="0" fontId="4" fillId="0" borderId="0" xfId="0" applyFont="1" applyBorder="1" applyAlignment="1" applyProtection="1">
      <alignment vertical="center" wrapText="1"/>
    </xf>
    <xf numFmtId="0" fontId="4" fillId="0" borderId="0" xfId="0" applyFont="1" applyBorder="1" applyAlignment="1" applyProtection="1">
      <alignment horizontal="left" vertical="center" wrapText="1"/>
    </xf>
    <xf numFmtId="0" fontId="2" fillId="0" borderId="0" xfId="1015" applyAlignment="1" applyProtection="1">
      <alignment horizontal="center" vertical="center"/>
    </xf>
    <xf numFmtId="0" fontId="6" fillId="0" borderId="1" xfId="1015" applyFont="1" applyBorder="1" applyAlignment="1" applyProtection="1">
      <alignment horizontal="center" vertical="center" wrapText="1"/>
    </xf>
    <xf numFmtId="0" fontId="5" fillId="0" borderId="0" xfId="0" applyFont="1" applyBorder="1" applyAlignment="1" applyProtection="1">
      <alignment horizontal="left" vertical="center"/>
    </xf>
    <xf numFmtId="0" fontId="4" fillId="0" borderId="0" xfId="0" applyFont="1" applyAlignment="1" applyProtection="1">
      <alignment horizontal="left" vertical="center" wrapText="1"/>
    </xf>
    <xf numFmtId="0" fontId="4" fillId="0" borderId="1" xfId="0" applyFont="1" applyBorder="1" applyAlignment="1" applyProtection="1">
      <alignment horizontal="left" vertical="top" wrapText="1"/>
    </xf>
    <xf numFmtId="0" fontId="4" fillId="0" borderId="7" xfId="0" applyFont="1" applyBorder="1" applyAlignment="1" applyProtection="1">
      <alignment horizontal="left" vertical="top" wrapText="1"/>
    </xf>
    <xf numFmtId="0" fontId="4" fillId="0" borderId="0" xfId="0" applyFont="1" applyAlignment="1" applyProtection="1">
      <alignment horizontal="left" vertical="top" wrapText="1"/>
    </xf>
    <xf numFmtId="0" fontId="0" fillId="0" borderId="0" xfId="0" applyAlignment="1" applyProtection="1">
      <alignment horizontal="center" vertical="center"/>
    </xf>
    <xf numFmtId="0" fontId="0" fillId="0" borderId="7" xfId="0" applyFont="1" applyBorder="1" applyAlignment="1" applyProtection="1">
      <alignment horizontal="left" vertical="top" wrapText="1"/>
    </xf>
    <xf numFmtId="0" fontId="4" fillId="0" borderId="2" xfId="0" applyFont="1" applyBorder="1" applyAlignment="1" applyProtection="1">
      <alignment horizontal="center" vertical="center" wrapText="1"/>
    </xf>
    <xf numFmtId="0" fontId="6" fillId="0" borderId="0" xfId="1015" applyFont="1" applyAlignment="1" applyProtection="1">
      <alignment horizontal="center" vertical="center"/>
    </xf>
    <xf numFmtId="0" fontId="2" fillId="0" borderId="2" xfId="1015"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1" xfId="0" applyFont="1" applyBorder="1" applyAlignment="1" applyProtection="1">
      <alignment vertical="center" wrapText="1"/>
    </xf>
    <xf numFmtId="0" fontId="4" fillId="0" borderId="7" xfId="0" applyFont="1" applyBorder="1" applyAlignment="1" applyProtection="1">
      <alignment vertical="center" wrapText="1"/>
    </xf>
    <xf numFmtId="0" fontId="4" fillId="0" borderId="0" xfId="0" applyFont="1" applyBorder="1" applyAlignment="1" applyProtection="1">
      <alignment vertical="top" wrapText="1"/>
    </xf>
    <xf numFmtId="0" fontId="5" fillId="0" borderId="0" xfId="0" applyFont="1" applyAlignment="1" applyProtection="1">
      <alignment horizontal="left" vertical="center"/>
    </xf>
    <xf numFmtId="49" fontId="4" fillId="0" borderId="7" xfId="0" applyNumberFormat="1" applyFont="1" applyBorder="1" applyAlignment="1" applyProtection="1">
      <alignment horizontal="center" vertical="center" wrapText="1"/>
    </xf>
    <xf numFmtId="0" fontId="4" fillId="0" borderId="0" xfId="0" applyFont="1" applyBorder="1" applyAlignment="1" applyProtection="1">
      <alignment horizontal="left" vertical="top"/>
    </xf>
    <xf numFmtId="0" fontId="0" fillId="0" borderId="0" xfId="0" applyFont="1" applyAlignment="1" applyProtection="1">
      <alignment horizontal="left" vertical="top" wrapText="1"/>
    </xf>
    <xf numFmtId="0" fontId="5" fillId="0" borderId="5" xfId="0" applyFont="1" applyBorder="1" applyAlignment="1" applyProtection="1">
      <alignment horizontal="left" vertical="top"/>
    </xf>
    <xf numFmtId="0" fontId="4" fillId="0" borderId="0" xfId="0" applyFont="1" applyAlignment="1" applyProtection="1">
      <alignment horizontal="left" vertical="top" wrapText="1"/>
    </xf>
    <xf numFmtId="0" fontId="4" fillId="0" borderId="6" xfId="0" applyFont="1" applyBorder="1" applyAlignment="1" applyProtection="1">
      <alignment horizontal="left" vertical="center" wrapText="1"/>
    </xf>
    <xf numFmtId="0" fontId="4" fillId="0" borderId="5" xfId="0" applyFont="1" applyBorder="1" applyAlignment="1" applyProtection="1">
      <alignment horizontal="left" vertical="top"/>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0" xfId="0" applyFont="1" applyAlignment="1" applyProtection="1">
      <alignment horizontal="left" vertical="center" wrapText="1"/>
    </xf>
    <xf numFmtId="0" fontId="4" fillId="0" borderId="6" xfId="0" applyFont="1" applyBorder="1" applyAlignment="1" applyProtection="1">
      <alignment horizontal="left" vertical="top" wrapText="1"/>
    </xf>
    <xf numFmtId="0" fontId="4" fillId="0" borderId="0" xfId="0" applyFont="1" applyBorder="1" applyAlignment="1" applyProtection="1">
      <alignment horizontal="left" vertical="center" wrapText="1"/>
    </xf>
    <xf numFmtId="0" fontId="5" fillId="0" borderId="5" xfId="0" applyFont="1" applyBorder="1" applyAlignment="1" applyProtection="1">
      <alignment horizontal="left" vertical="center"/>
    </xf>
    <xf numFmtId="0" fontId="4" fillId="0" borderId="1" xfId="0" applyFont="1" applyBorder="1" applyAlignment="1" applyProtection="1">
      <alignment horizontal="left" vertical="top" wrapText="1"/>
    </xf>
    <xf numFmtId="0" fontId="4" fillId="0" borderId="6" xfId="0" applyFont="1" applyBorder="1" applyAlignment="1" applyProtection="1">
      <alignment horizontal="left" vertical="center"/>
    </xf>
    <xf numFmtId="0" fontId="4" fillId="0" borderId="0" xfId="0" applyFont="1" applyBorder="1" applyAlignment="1" applyProtection="1">
      <alignment horizontal="left" vertical="top" wrapText="1"/>
    </xf>
    <xf numFmtId="0" fontId="0" fillId="0" borderId="1" xfId="0" applyFont="1" applyBorder="1" applyAlignment="1" applyProtection="1">
      <alignment horizontal="left" vertical="top" wrapText="1"/>
    </xf>
    <xf numFmtId="0" fontId="4" fillId="0" borderId="1"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7" xfId="0" applyFont="1" applyBorder="1" applyAlignment="1" applyProtection="1">
      <alignment horizontal="left" vertical="center" wrapText="1"/>
    </xf>
  </cellXfs>
  <cellStyles count="1064">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07" builtinId="8" hidden="1"/>
    <cellStyle name="ハイパーリンク" xfId="209" builtinId="8" hidden="1"/>
    <cellStyle name="ハイパーリンク" xfId="211" builtinId="8" hidden="1"/>
    <cellStyle name="ハイパーリンク" xfId="213" builtinId="8" hidden="1"/>
    <cellStyle name="ハイパーリンク" xfId="215" builtinId="8" hidden="1"/>
    <cellStyle name="ハイパーリンク" xfId="217" builtinId="8" hidden="1"/>
    <cellStyle name="ハイパーリンク" xfId="219" builtinId="8" hidden="1"/>
    <cellStyle name="ハイパーリンク" xfId="221" builtinId="8" hidden="1"/>
    <cellStyle name="ハイパーリンク" xfId="223" builtinId="8" hidden="1"/>
    <cellStyle name="ハイパーリンク" xfId="225" builtinId="8" hidden="1"/>
    <cellStyle name="ハイパーリンク" xfId="227" builtinId="8" hidden="1"/>
    <cellStyle name="ハイパーリンク" xfId="229" builtinId="8" hidden="1"/>
    <cellStyle name="ハイパーリンク" xfId="231" builtinId="8" hidden="1"/>
    <cellStyle name="ハイパーリンク" xfId="233" builtinId="8" hidden="1"/>
    <cellStyle name="ハイパーリンク" xfId="235" builtinId="8" hidden="1"/>
    <cellStyle name="ハイパーリンク" xfId="237" builtinId="8" hidden="1"/>
    <cellStyle name="ハイパーリンク" xfId="239" builtinId="8" hidden="1"/>
    <cellStyle name="ハイパーリンク" xfId="241" builtinId="8" hidden="1"/>
    <cellStyle name="ハイパーリンク" xfId="243" builtinId="8" hidden="1"/>
    <cellStyle name="ハイパーリンク" xfId="245" builtinId="8" hidden="1"/>
    <cellStyle name="ハイパーリンク" xfId="247" builtinId="8" hidden="1"/>
    <cellStyle name="ハイパーリンク" xfId="249" builtinId="8" hidden="1"/>
    <cellStyle name="ハイパーリンク" xfId="251" builtinId="8" hidden="1"/>
    <cellStyle name="ハイパーリンク" xfId="253" builtinId="8" hidden="1"/>
    <cellStyle name="ハイパーリンク" xfId="255" builtinId="8" hidden="1"/>
    <cellStyle name="ハイパーリンク" xfId="257" builtinId="8" hidden="1"/>
    <cellStyle name="ハイパーリンク" xfId="259" builtinId="8" hidden="1"/>
    <cellStyle name="ハイパーリンク" xfId="261" builtinId="8" hidden="1"/>
    <cellStyle name="ハイパーリンク" xfId="263" builtinId="8" hidden="1"/>
    <cellStyle name="ハイパーリンク" xfId="265" builtinId="8" hidden="1"/>
    <cellStyle name="ハイパーリンク" xfId="267" builtinId="8" hidden="1"/>
    <cellStyle name="ハイパーリンク" xfId="269" builtinId="8" hidden="1"/>
    <cellStyle name="ハイパーリンク" xfId="271" builtinId="8" hidden="1"/>
    <cellStyle name="ハイパーリンク" xfId="273" builtinId="8" hidden="1"/>
    <cellStyle name="ハイパーリンク" xfId="275" builtinId="8" hidden="1"/>
    <cellStyle name="ハイパーリンク" xfId="277" builtinId="8" hidden="1"/>
    <cellStyle name="ハイパーリンク" xfId="279" builtinId="8" hidden="1"/>
    <cellStyle name="ハイパーリンク" xfId="281" builtinId="8" hidden="1"/>
    <cellStyle name="ハイパーリンク" xfId="283" builtinId="8" hidden="1"/>
    <cellStyle name="ハイパーリンク" xfId="285" builtinId="8" hidden="1"/>
    <cellStyle name="ハイパーリンク" xfId="287" builtinId="8" hidden="1"/>
    <cellStyle name="ハイパーリンク" xfId="289" builtinId="8" hidden="1"/>
    <cellStyle name="ハイパーリンク" xfId="291" builtinId="8" hidden="1"/>
    <cellStyle name="ハイパーリンク" xfId="293" builtinId="8" hidden="1"/>
    <cellStyle name="ハイパーリンク" xfId="295" builtinId="8" hidden="1"/>
    <cellStyle name="ハイパーリンク" xfId="297" builtinId="8" hidden="1"/>
    <cellStyle name="ハイパーリンク" xfId="299" builtinId="8" hidden="1"/>
    <cellStyle name="ハイパーリンク" xfId="301" builtinId="8" hidden="1"/>
    <cellStyle name="ハイパーリンク" xfId="303" builtinId="8" hidden="1"/>
    <cellStyle name="ハイパーリンク" xfId="305" builtinId="8" hidden="1"/>
    <cellStyle name="ハイパーリンク" xfId="307" builtinId="8" hidden="1"/>
    <cellStyle name="ハイパーリンク" xfId="309" builtinId="8" hidden="1"/>
    <cellStyle name="ハイパーリンク" xfId="311" builtinId="8" hidden="1"/>
    <cellStyle name="ハイパーリンク" xfId="313" builtinId="8" hidden="1"/>
    <cellStyle name="ハイパーリンク" xfId="315" builtinId="8" hidden="1"/>
    <cellStyle name="ハイパーリンク" xfId="317" builtinId="8" hidden="1"/>
    <cellStyle name="ハイパーリンク" xfId="319" builtinId="8" hidden="1"/>
    <cellStyle name="ハイパーリンク" xfId="321" builtinId="8" hidden="1"/>
    <cellStyle name="ハイパーリンク" xfId="323" builtinId="8" hidden="1"/>
    <cellStyle name="ハイパーリンク" xfId="325" builtinId="8" hidden="1"/>
    <cellStyle name="ハイパーリンク" xfId="327" builtinId="8" hidden="1"/>
    <cellStyle name="ハイパーリンク" xfId="329" builtinId="8" hidden="1"/>
    <cellStyle name="ハイパーリンク" xfId="331" builtinId="8" hidden="1"/>
    <cellStyle name="ハイパーリンク" xfId="333" builtinId="8" hidden="1"/>
    <cellStyle name="ハイパーリンク" xfId="335" builtinId="8" hidden="1"/>
    <cellStyle name="ハイパーリンク" xfId="337" builtinId="8" hidden="1"/>
    <cellStyle name="ハイパーリンク" xfId="339" builtinId="8" hidden="1"/>
    <cellStyle name="ハイパーリンク" xfId="341" builtinId="8" hidden="1"/>
    <cellStyle name="ハイパーリンク" xfId="343" builtinId="8" hidden="1"/>
    <cellStyle name="ハイパーリンク" xfId="345" builtinId="8" hidden="1"/>
    <cellStyle name="ハイパーリンク" xfId="347" builtinId="8" hidden="1"/>
    <cellStyle name="ハイパーリンク" xfId="349" builtinId="8" hidden="1"/>
    <cellStyle name="ハイパーリンク" xfId="351" builtinId="8" hidden="1"/>
    <cellStyle name="ハイパーリンク" xfId="353" builtinId="8" hidden="1"/>
    <cellStyle name="ハイパーリンク" xfId="355" builtinId="8" hidden="1"/>
    <cellStyle name="ハイパーリンク" xfId="357" builtinId="8" hidden="1"/>
    <cellStyle name="ハイパーリンク" xfId="359" builtinId="8" hidden="1"/>
    <cellStyle name="ハイパーリンク" xfId="361" builtinId="8" hidden="1"/>
    <cellStyle name="ハイパーリンク" xfId="363" builtinId="8" hidden="1"/>
    <cellStyle name="ハイパーリンク" xfId="365" builtinId="8" hidden="1"/>
    <cellStyle name="ハイパーリンク" xfId="367" builtinId="8" hidden="1"/>
    <cellStyle name="ハイパーリンク" xfId="369" builtinId="8" hidden="1"/>
    <cellStyle name="ハイパーリンク" xfId="371" builtinId="8" hidden="1"/>
    <cellStyle name="ハイパーリンク" xfId="373" builtinId="8" hidden="1"/>
    <cellStyle name="ハイパーリンク" xfId="375" builtinId="8" hidden="1"/>
    <cellStyle name="ハイパーリンク" xfId="377" builtinId="8" hidden="1"/>
    <cellStyle name="ハイパーリンク" xfId="379" builtinId="8" hidden="1"/>
    <cellStyle name="ハイパーリンク" xfId="381" builtinId="8" hidden="1"/>
    <cellStyle name="ハイパーリンク" xfId="383" builtinId="8" hidden="1"/>
    <cellStyle name="ハイパーリンク" xfId="385" builtinId="8" hidden="1"/>
    <cellStyle name="ハイパーリンク" xfId="387" builtinId="8" hidden="1"/>
    <cellStyle name="ハイパーリンク" xfId="389" builtinId="8" hidden="1"/>
    <cellStyle name="ハイパーリンク" xfId="391" builtinId="8" hidden="1"/>
    <cellStyle name="ハイパーリンク" xfId="393" builtinId="8" hidden="1"/>
    <cellStyle name="ハイパーリンク" xfId="395" builtinId="8" hidden="1"/>
    <cellStyle name="ハイパーリンク" xfId="397" builtinId="8" hidden="1"/>
    <cellStyle name="ハイパーリンク" xfId="399" builtinId="8" hidden="1"/>
    <cellStyle name="ハイパーリンク" xfId="401" builtinId="8" hidden="1"/>
    <cellStyle name="ハイパーリンク" xfId="403" builtinId="8" hidden="1"/>
    <cellStyle name="ハイパーリンク" xfId="405" builtinId="8" hidden="1"/>
    <cellStyle name="ハイパーリンク" xfId="407" builtinId="8" hidden="1"/>
    <cellStyle name="ハイパーリンク" xfId="409" builtinId="8" hidden="1"/>
    <cellStyle name="ハイパーリンク" xfId="411" builtinId="8" hidden="1"/>
    <cellStyle name="ハイパーリンク" xfId="413" builtinId="8" hidden="1"/>
    <cellStyle name="ハイパーリンク" xfId="415" builtinId="8" hidden="1"/>
    <cellStyle name="ハイパーリンク" xfId="417" builtinId="8" hidden="1"/>
    <cellStyle name="ハイパーリンク" xfId="419" builtinId="8" hidden="1"/>
    <cellStyle name="ハイパーリンク" xfId="421" builtinId="8" hidden="1"/>
    <cellStyle name="ハイパーリンク" xfId="423" builtinId="8" hidden="1"/>
    <cellStyle name="ハイパーリンク" xfId="425" builtinId="8" hidden="1"/>
    <cellStyle name="ハイパーリンク" xfId="427" builtinId="8" hidden="1"/>
    <cellStyle name="ハイパーリンク" xfId="429" builtinId="8" hidden="1"/>
    <cellStyle name="ハイパーリンク" xfId="431" builtinId="8" hidden="1"/>
    <cellStyle name="ハイパーリンク" xfId="433" builtinId="8" hidden="1"/>
    <cellStyle name="ハイパーリンク" xfId="435" builtinId="8" hidden="1"/>
    <cellStyle name="ハイパーリンク" xfId="437" builtinId="8" hidden="1"/>
    <cellStyle name="ハイパーリンク" xfId="439" builtinId="8" hidden="1"/>
    <cellStyle name="ハイパーリンク" xfId="441" builtinId="8" hidden="1"/>
    <cellStyle name="ハイパーリンク" xfId="443" builtinId="8" hidden="1"/>
    <cellStyle name="ハイパーリンク" xfId="445" builtinId="8" hidden="1"/>
    <cellStyle name="ハイパーリンク" xfId="447" builtinId="8" hidden="1"/>
    <cellStyle name="ハイパーリンク" xfId="449" builtinId="8" hidden="1"/>
    <cellStyle name="ハイパーリンク" xfId="451" builtinId="8" hidden="1"/>
    <cellStyle name="ハイパーリンク" xfId="453" builtinId="8" hidden="1"/>
    <cellStyle name="ハイパーリンク" xfId="455" builtinId="8" hidden="1"/>
    <cellStyle name="ハイパーリンク" xfId="457" builtinId="8" hidden="1"/>
    <cellStyle name="ハイパーリンク" xfId="459" builtinId="8" hidden="1"/>
    <cellStyle name="ハイパーリンク" xfId="461" builtinId="8" hidden="1"/>
    <cellStyle name="ハイパーリンク" xfId="463" builtinId="8" hidden="1"/>
    <cellStyle name="ハイパーリンク" xfId="465" builtinId="8" hidden="1"/>
    <cellStyle name="ハイパーリンク" xfId="467" builtinId="8" hidden="1"/>
    <cellStyle name="ハイパーリンク" xfId="469" builtinId="8" hidden="1"/>
    <cellStyle name="ハイパーリンク" xfId="471" builtinId="8" hidden="1"/>
    <cellStyle name="ハイパーリンク" xfId="473" builtinId="8" hidden="1"/>
    <cellStyle name="ハイパーリンク" xfId="475" builtinId="8" hidden="1"/>
    <cellStyle name="ハイパーリンク" xfId="477" builtinId="8" hidden="1"/>
    <cellStyle name="ハイパーリンク" xfId="479" builtinId="8" hidden="1"/>
    <cellStyle name="ハイパーリンク" xfId="481" builtinId="8" hidden="1"/>
    <cellStyle name="ハイパーリンク" xfId="483" builtinId="8" hidden="1"/>
    <cellStyle name="ハイパーリンク" xfId="485" builtinId="8" hidden="1"/>
    <cellStyle name="ハイパーリンク" xfId="487" builtinId="8" hidden="1"/>
    <cellStyle name="ハイパーリンク" xfId="489" builtinId="8" hidden="1"/>
    <cellStyle name="ハイパーリンク" xfId="491" builtinId="8" hidden="1"/>
    <cellStyle name="ハイパーリンク" xfId="493" builtinId="8" hidden="1"/>
    <cellStyle name="ハイパーリンク" xfId="495" builtinId="8" hidden="1"/>
    <cellStyle name="ハイパーリンク" xfId="497" builtinId="8" hidden="1"/>
    <cellStyle name="ハイパーリンク" xfId="499" builtinId="8" hidden="1"/>
    <cellStyle name="ハイパーリンク" xfId="501" builtinId="8" hidden="1"/>
    <cellStyle name="ハイパーリンク" xfId="503" builtinId="8" hidden="1"/>
    <cellStyle name="ハイパーリンク" xfId="505" builtinId="8" hidden="1"/>
    <cellStyle name="ハイパーリンク" xfId="507" builtinId="8" hidden="1"/>
    <cellStyle name="ハイパーリンク" xfId="509" builtinId="8" hidden="1"/>
    <cellStyle name="ハイパーリンク" xfId="511" builtinId="8" hidden="1"/>
    <cellStyle name="ハイパーリンク" xfId="513" builtinId="8" hidden="1"/>
    <cellStyle name="ハイパーリンク" xfId="515" builtinId="8" hidden="1"/>
    <cellStyle name="ハイパーリンク" xfId="517" builtinId="8" hidden="1"/>
    <cellStyle name="ハイパーリンク" xfId="519" builtinId="8" hidden="1"/>
    <cellStyle name="ハイパーリンク" xfId="521" builtinId="8" hidden="1"/>
    <cellStyle name="ハイパーリンク" xfId="523" builtinId="8" hidden="1"/>
    <cellStyle name="ハイパーリンク" xfId="525" builtinId="8" hidden="1"/>
    <cellStyle name="ハイパーリンク" xfId="527" builtinId="8" hidden="1"/>
    <cellStyle name="ハイパーリンク" xfId="529" builtinId="8" hidden="1"/>
    <cellStyle name="ハイパーリンク" xfId="531" builtinId="8" hidden="1"/>
    <cellStyle name="ハイパーリンク" xfId="533" builtinId="8" hidden="1"/>
    <cellStyle name="ハイパーリンク" xfId="535" builtinId="8" hidden="1"/>
    <cellStyle name="ハイパーリンク" xfId="537" builtinId="8" hidden="1"/>
    <cellStyle name="ハイパーリンク" xfId="539" builtinId="8" hidden="1"/>
    <cellStyle name="ハイパーリンク" xfId="541" builtinId="8" hidden="1"/>
    <cellStyle name="ハイパーリンク" xfId="543" builtinId="8" hidden="1"/>
    <cellStyle name="ハイパーリンク" xfId="545" builtinId="8" hidden="1"/>
    <cellStyle name="ハイパーリンク" xfId="547" builtinId="8" hidden="1"/>
    <cellStyle name="ハイパーリンク" xfId="549" builtinId="8" hidden="1"/>
    <cellStyle name="ハイパーリンク" xfId="551" builtinId="8" hidden="1"/>
    <cellStyle name="ハイパーリンク" xfId="553" builtinId="8" hidden="1"/>
    <cellStyle name="ハイパーリンク" xfId="555" builtinId="8" hidden="1"/>
    <cellStyle name="ハイパーリンク" xfId="557" builtinId="8" hidden="1"/>
    <cellStyle name="ハイパーリンク" xfId="559" builtinId="8" hidden="1"/>
    <cellStyle name="ハイパーリンク" xfId="561" builtinId="8" hidden="1"/>
    <cellStyle name="ハイパーリンク" xfId="563" builtinId="8" hidden="1"/>
    <cellStyle name="ハイパーリンク" xfId="565" builtinId="8" hidden="1"/>
    <cellStyle name="ハイパーリンク" xfId="567" builtinId="8" hidden="1"/>
    <cellStyle name="ハイパーリンク" xfId="569" builtinId="8" hidden="1"/>
    <cellStyle name="ハイパーリンク" xfId="571" builtinId="8" hidden="1"/>
    <cellStyle name="ハイパーリンク" xfId="573" builtinId="8" hidden="1"/>
    <cellStyle name="ハイパーリンク" xfId="575" builtinId="8" hidden="1"/>
    <cellStyle name="ハイパーリンク" xfId="577" builtinId="8" hidden="1"/>
    <cellStyle name="ハイパーリンク" xfId="579" builtinId="8" hidden="1"/>
    <cellStyle name="ハイパーリンク" xfId="581" builtinId="8" hidden="1"/>
    <cellStyle name="ハイパーリンク" xfId="583" builtinId="8" hidden="1"/>
    <cellStyle name="ハイパーリンク" xfId="585" builtinId="8" hidden="1"/>
    <cellStyle name="ハイパーリンク" xfId="587" builtinId="8" hidden="1"/>
    <cellStyle name="ハイパーリンク" xfId="589" builtinId="8" hidden="1"/>
    <cellStyle name="ハイパーリンク" xfId="591" builtinId="8" hidden="1"/>
    <cellStyle name="ハイパーリンク" xfId="593" builtinId="8" hidden="1"/>
    <cellStyle name="ハイパーリンク" xfId="595" builtinId="8" hidden="1"/>
    <cellStyle name="ハイパーリンク" xfId="597" builtinId="8" hidden="1"/>
    <cellStyle name="ハイパーリンク" xfId="599" builtinId="8" hidden="1"/>
    <cellStyle name="ハイパーリンク" xfId="601" builtinId="8" hidden="1"/>
    <cellStyle name="ハイパーリンク" xfId="603" builtinId="8" hidden="1"/>
    <cellStyle name="ハイパーリンク" xfId="605" builtinId="8" hidden="1"/>
    <cellStyle name="ハイパーリンク" xfId="607" builtinId="8" hidden="1"/>
    <cellStyle name="ハイパーリンク" xfId="609" builtinId="8" hidden="1"/>
    <cellStyle name="ハイパーリンク" xfId="611" builtinId="8" hidden="1"/>
    <cellStyle name="ハイパーリンク" xfId="613" builtinId="8" hidden="1"/>
    <cellStyle name="ハイパーリンク" xfId="615" builtinId="8" hidden="1"/>
    <cellStyle name="ハイパーリンク" xfId="617" builtinId="8" hidden="1"/>
    <cellStyle name="ハイパーリンク" xfId="619" builtinId="8" hidden="1"/>
    <cellStyle name="ハイパーリンク" xfId="621" builtinId="8" hidden="1"/>
    <cellStyle name="ハイパーリンク" xfId="623" builtinId="8" hidden="1"/>
    <cellStyle name="ハイパーリンク" xfId="625" builtinId="8" hidden="1"/>
    <cellStyle name="ハイパーリンク" xfId="627" builtinId="8" hidden="1"/>
    <cellStyle name="ハイパーリンク" xfId="629" builtinId="8" hidden="1"/>
    <cellStyle name="ハイパーリンク" xfId="631" builtinId="8" hidden="1"/>
    <cellStyle name="ハイパーリンク" xfId="633" builtinId="8" hidden="1"/>
    <cellStyle name="ハイパーリンク" xfId="635" builtinId="8" hidden="1"/>
    <cellStyle name="ハイパーリンク" xfId="637" builtinId="8" hidden="1"/>
    <cellStyle name="ハイパーリンク" xfId="639" builtinId="8" hidden="1"/>
    <cellStyle name="ハイパーリンク" xfId="641" builtinId="8" hidden="1"/>
    <cellStyle name="ハイパーリンク" xfId="643" builtinId="8" hidden="1"/>
    <cellStyle name="ハイパーリンク" xfId="645" builtinId="8" hidden="1"/>
    <cellStyle name="ハイパーリンク" xfId="647" builtinId="8" hidden="1"/>
    <cellStyle name="ハイパーリンク" xfId="649" builtinId="8" hidden="1"/>
    <cellStyle name="ハイパーリンク" xfId="651" builtinId="8" hidden="1"/>
    <cellStyle name="ハイパーリンク" xfId="653" builtinId="8" hidden="1"/>
    <cellStyle name="ハイパーリンク" xfId="655" builtinId="8" hidden="1"/>
    <cellStyle name="ハイパーリンク" xfId="657" builtinId="8" hidden="1"/>
    <cellStyle name="ハイパーリンク" xfId="659" builtinId="8" hidden="1"/>
    <cellStyle name="ハイパーリンク" xfId="661" builtinId="8" hidden="1"/>
    <cellStyle name="ハイパーリンク" xfId="663" builtinId="8" hidden="1"/>
    <cellStyle name="ハイパーリンク" xfId="665" builtinId="8" hidden="1"/>
    <cellStyle name="ハイパーリンク" xfId="667" builtinId="8" hidden="1"/>
    <cellStyle name="ハイパーリンク" xfId="669" builtinId="8" hidden="1"/>
    <cellStyle name="ハイパーリンク" xfId="671" builtinId="8" hidden="1"/>
    <cellStyle name="ハイパーリンク" xfId="673" builtinId="8" hidden="1"/>
    <cellStyle name="ハイパーリンク" xfId="675" builtinId="8" hidden="1"/>
    <cellStyle name="ハイパーリンク" xfId="677" builtinId="8" hidden="1"/>
    <cellStyle name="ハイパーリンク" xfId="679" builtinId="8" hidden="1"/>
    <cellStyle name="ハイパーリンク" xfId="681" builtinId="8" hidden="1"/>
    <cellStyle name="ハイパーリンク" xfId="683" builtinId="8" hidden="1"/>
    <cellStyle name="ハイパーリンク" xfId="685" builtinId="8" hidden="1"/>
    <cellStyle name="ハイパーリンク" xfId="687" builtinId="8" hidden="1"/>
    <cellStyle name="ハイパーリンク" xfId="689" builtinId="8" hidden="1"/>
    <cellStyle name="ハイパーリンク" xfId="691" builtinId="8" hidden="1"/>
    <cellStyle name="ハイパーリンク" xfId="693" builtinId="8" hidden="1"/>
    <cellStyle name="ハイパーリンク" xfId="695" builtinId="8" hidden="1"/>
    <cellStyle name="ハイパーリンク" xfId="697" builtinId="8" hidden="1"/>
    <cellStyle name="ハイパーリンク" xfId="699" builtinId="8" hidden="1"/>
    <cellStyle name="ハイパーリンク" xfId="701" builtinId="8" hidden="1"/>
    <cellStyle name="ハイパーリンク" xfId="703" builtinId="8" hidden="1"/>
    <cellStyle name="ハイパーリンク" xfId="705" builtinId="8" hidden="1"/>
    <cellStyle name="ハイパーリンク" xfId="707" builtinId="8" hidden="1"/>
    <cellStyle name="ハイパーリンク" xfId="709" builtinId="8" hidden="1"/>
    <cellStyle name="ハイパーリンク" xfId="711" builtinId="8" hidden="1"/>
    <cellStyle name="ハイパーリンク" xfId="713" builtinId="8" hidden="1"/>
    <cellStyle name="ハイパーリンク" xfId="715" builtinId="8" hidden="1"/>
    <cellStyle name="ハイパーリンク" xfId="717" builtinId="8" hidden="1"/>
    <cellStyle name="ハイパーリンク" xfId="719" builtinId="8" hidden="1"/>
    <cellStyle name="ハイパーリンク" xfId="721" builtinId="8" hidden="1"/>
    <cellStyle name="ハイパーリンク" xfId="723" builtinId="8" hidden="1"/>
    <cellStyle name="ハイパーリンク" xfId="725" builtinId="8" hidden="1"/>
    <cellStyle name="ハイパーリンク" xfId="727" builtinId="8" hidden="1"/>
    <cellStyle name="ハイパーリンク" xfId="729" builtinId="8" hidden="1"/>
    <cellStyle name="ハイパーリンク" xfId="731" builtinId="8" hidden="1"/>
    <cellStyle name="ハイパーリンク" xfId="733" builtinId="8" hidden="1"/>
    <cellStyle name="ハイパーリンク" xfId="735" builtinId="8" hidden="1"/>
    <cellStyle name="ハイパーリンク" xfId="737" builtinId="8" hidden="1"/>
    <cellStyle name="ハイパーリンク" xfId="739" builtinId="8" hidden="1"/>
    <cellStyle name="ハイパーリンク" xfId="741" builtinId="8" hidden="1"/>
    <cellStyle name="ハイパーリンク" xfId="743" builtinId="8" hidden="1"/>
    <cellStyle name="ハイパーリンク" xfId="745" builtinId="8" hidden="1"/>
    <cellStyle name="ハイパーリンク" xfId="747" builtinId="8" hidden="1"/>
    <cellStyle name="ハイパーリンク" xfId="749" builtinId="8" hidden="1"/>
    <cellStyle name="ハイパーリンク" xfId="751" builtinId="8" hidden="1"/>
    <cellStyle name="ハイパーリンク" xfId="753" builtinId="8" hidden="1"/>
    <cellStyle name="ハイパーリンク" xfId="755" builtinId="8" hidden="1"/>
    <cellStyle name="ハイパーリンク" xfId="757" builtinId="8" hidden="1"/>
    <cellStyle name="ハイパーリンク" xfId="759" builtinId="8" hidden="1"/>
    <cellStyle name="ハイパーリンク" xfId="761" builtinId="8" hidden="1"/>
    <cellStyle name="ハイパーリンク" xfId="763" builtinId="8" hidden="1"/>
    <cellStyle name="ハイパーリンク" xfId="765" builtinId="8" hidden="1"/>
    <cellStyle name="ハイパーリンク" xfId="767" builtinId="8" hidden="1"/>
    <cellStyle name="ハイパーリンク" xfId="769" builtinId="8" hidden="1"/>
    <cellStyle name="ハイパーリンク" xfId="771" builtinId="8" hidden="1"/>
    <cellStyle name="ハイパーリンク" xfId="773" builtinId="8" hidden="1"/>
    <cellStyle name="ハイパーリンク" xfId="775" builtinId="8" hidden="1"/>
    <cellStyle name="ハイパーリンク" xfId="777" builtinId="8" hidden="1"/>
    <cellStyle name="ハイパーリンク" xfId="779" builtinId="8" hidden="1"/>
    <cellStyle name="ハイパーリンク" xfId="781" builtinId="8" hidden="1"/>
    <cellStyle name="ハイパーリンク" xfId="783" builtinId="8" hidden="1"/>
    <cellStyle name="ハイパーリンク" xfId="785" builtinId="8" hidden="1"/>
    <cellStyle name="ハイパーリンク" xfId="787" builtinId="8" hidden="1"/>
    <cellStyle name="ハイパーリンク" xfId="789" builtinId="8" hidden="1"/>
    <cellStyle name="ハイパーリンク" xfId="791" builtinId="8" hidden="1"/>
    <cellStyle name="ハイパーリンク" xfId="793" builtinId="8" hidden="1"/>
    <cellStyle name="ハイパーリンク" xfId="795" builtinId="8" hidden="1"/>
    <cellStyle name="ハイパーリンク" xfId="797" builtinId="8" hidden="1"/>
    <cellStyle name="ハイパーリンク" xfId="799" builtinId="8" hidden="1"/>
    <cellStyle name="ハイパーリンク" xfId="801" builtinId="8" hidden="1"/>
    <cellStyle name="ハイパーリンク" xfId="803" builtinId="8" hidden="1"/>
    <cellStyle name="ハイパーリンク" xfId="805" builtinId="8" hidden="1"/>
    <cellStyle name="ハイパーリンク" xfId="807" builtinId="8" hidden="1"/>
    <cellStyle name="ハイパーリンク" xfId="809" builtinId="8" hidden="1"/>
    <cellStyle name="ハイパーリンク" xfId="811" builtinId="8" hidden="1"/>
    <cellStyle name="ハイパーリンク" xfId="813" builtinId="8" hidden="1"/>
    <cellStyle name="ハイパーリンク" xfId="815" builtinId="8" hidden="1"/>
    <cellStyle name="ハイパーリンク" xfId="817" builtinId="8" hidden="1"/>
    <cellStyle name="ハイパーリンク" xfId="819" builtinId="8" hidden="1"/>
    <cellStyle name="ハイパーリンク" xfId="821" builtinId="8" hidden="1"/>
    <cellStyle name="ハイパーリンク" xfId="823" builtinId="8" hidden="1"/>
    <cellStyle name="ハイパーリンク" xfId="825" builtinId="8" hidden="1"/>
    <cellStyle name="ハイパーリンク" xfId="827" builtinId="8" hidden="1"/>
    <cellStyle name="ハイパーリンク" xfId="829" builtinId="8" hidden="1"/>
    <cellStyle name="ハイパーリンク" xfId="831" builtinId="8" hidden="1"/>
    <cellStyle name="ハイパーリンク" xfId="833" builtinId="8" hidden="1"/>
    <cellStyle name="ハイパーリンク" xfId="835" builtinId="8" hidden="1"/>
    <cellStyle name="ハイパーリンク" xfId="837" builtinId="8" hidden="1"/>
    <cellStyle name="ハイパーリンク" xfId="839" builtinId="8" hidden="1"/>
    <cellStyle name="ハイパーリンク" xfId="841" builtinId="8" hidden="1"/>
    <cellStyle name="ハイパーリンク" xfId="843" builtinId="8" hidden="1"/>
    <cellStyle name="ハイパーリンク" xfId="845" builtinId="8" hidden="1"/>
    <cellStyle name="ハイパーリンク" xfId="847" builtinId="8" hidden="1"/>
    <cellStyle name="ハイパーリンク" xfId="849" builtinId="8" hidden="1"/>
    <cellStyle name="ハイパーリンク" xfId="851" builtinId="8" hidden="1"/>
    <cellStyle name="ハイパーリンク" xfId="853" builtinId="8" hidden="1"/>
    <cellStyle name="ハイパーリンク" xfId="855" builtinId="8" hidden="1"/>
    <cellStyle name="ハイパーリンク" xfId="857" builtinId="8" hidden="1"/>
    <cellStyle name="ハイパーリンク" xfId="859" builtinId="8" hidden="1"/>
    <cellStyle name="ハイパーリンク" xfId="861" builtinId="8" hidden="1"/>
    <cellStyle name="ハイパーリンク" xfId="863" builtinId="8" hidden="1"/>
    <cellStyle name="ハイパーリンク" xfId="865" builtinId="8" hidden="1"/>
    <cellStyle name="ハイパーリンク" xfId="867" builtinId="8" hidden="1"/>
    <cellStyle name="ハイパーリンク" xfId="869" builtinId="8" hidden="1"/>
    <cellStyle name="ハイパーリンク" xfId="871" builtinId="8" hidden="1"/>
    <cellStyle name="ハイパーリンク" xfId="873" builtinId="8" hidden="1"/>
    <cellStyle name="ハイパーリンク" xfId="875" builtinId="8" hidden="1"/>
    <cellStyle name="ハイパーリンク" xfId="877" builtinId="8" hidden="1"/>
    <cellStyle name="ハイパーリンク" xfId="879" builtinId="8" hidden="1"/>
    <cellStyle name="ハイパーリンク" xfId="881" builtinId="8" hidden="1"/>
    <cellStyle name="ハイパーリンク" xfId="883" builtinId="8" hidden="1"/>
    <cellStyle name="ハイパーリンク" xfId="885" builtinId="8" hidden="1"/>
    <cellStyle name="ハイパーリンク" xfId="887" builtinId="8" hidden="1"/>
    <cellStyle name="ハイパーリンク" xfId="889" builtinId="8" hidden="1"/>
    <cellStyle name="ハイパーリンク" xfId="891" builtinId="8" hidden="1"/>
    <cellStyle name="ハイパーリンク" xfId="893" builtinId="8" hidden="1"/>
    <cellStyle name="ハイパーリンク" xfId="895" builtinId="8" hidden="1"/>
    <cellStyle name="ハイパーリンク" xfId="897" builtinId="8" hidden="1"/>
    <cellStyle name="ハイパーリンク" xfId="899" builtinId="8" hidden="1"/>
    <cellStyle name="ハイパーリンク" xfId="901" builtinId="8" hidden="1"/>
    <cellStyle name="ハイパーリンク" xfId="903" builtinId="8" hidden="1"/>
    <cellStyle name="ハイパーリンク" xfId="905" builtinId="8" hidden="1"/>
    <cellStyle name="ハイパーリンク" xfId="907" builtinId="8" hidden="1"/>
    <cellStyle name="ハイパーリンク" xfId="909" builtinId="8" hidden="1"/>
    <cellStyle name="ハイパーリンク" xfId="911" builtinId="8" hidden="1"/>
    <cellStyle name="ハイパーリンク" xfId="913" builtinId="8" hidden="1"/>
    <cellStyle name="ハイパーリンク" xfId="915" builtinId="8" hidden="1"/>
    <cellStyle name="ハイパーリンク" xfId="917" builtinId="8" hidden="1"/>
    <cellStyle name="ハイパーリンク" xfId="919" builtinId="8" hidden="1"/>
    <cellStyle name="ハイパーリンク" xfId="921" builtinId="8" hidden="1"/>
    <cellStyle name="ハイパーリンク" xfId="923" builtinId="8" hidden="1"/>
    <cellStyle name="ハイパーリンク" xfId="925" builtinId="8" hidden="1"/>
    <cellStyle name="ハイパーリンク" xfId="927" builtinId="8" hidden="1"/>
    <cellStyle name="ハイパーリンク" xfId="929" builtinId="8" hidden="1"/>
    <cellStyle name="ハイパーリンク" xfId="931" builtinId="8" hidden="1"/>
    <cellStyle name="ハイパーリンク" xfId="933" builtinId="8" hidden="1"/>
    <cellStyle name="ハイパーリンク" xfId="935" builtinId="8" hidden="1"/>
    <cellStyle name="ハイパーリンク" xfId="937" builtinId="8" hidden="1"/>
    <cellStyle name="ハイパーリンク" xfId="939" builtinId="8" hidden="1"/>
    <cellStyle name="ハイパーリンク" xfId="941" builtinId="8" hidden="1"/>
    <cellStyle name="ハイパーリンク" xfId="943" builtinId="8" hidden="1"/>
    <cellStyle name="ハイパーリンク" xfId="945" builtinId="8" hidden="1"/>
    <cellStyle name="ハイパーリンク" xfId="947" builtinId="8" hidden="1"/>
    <cellStyle name="ハイパーリンク" xfId="949" builtinId="8" hidden="1"/>
    <cellStyle name="ハイパーリンク" xfId="951" builtinId="8" hidden="1"/>
    <cellStyle name="ハイパーリンク" xfId="953" builtinId="8" hidden="1"/>
    <cellStyle name="ハイパーリンク" xfId="955" builtinId="8" hidden="1"/>
    <cellStyle name="ハイパーリンク" xfId="957" builtinId="8" hidden="1"/>
    <cellStyle name="ハイパーリンク" xfId="959" builtinId="8" hidden="1"/>
    <cellStyle name="ハイパーリンク" xfId="961" builtinId="8" hidden="1"/>
    <cellStyle name="ハイパーリンク" xfId="963" builtinId="8" hidden="1"/>
    <cellStyle name="ハイパーリンク" xfId="965" builtinId="8" hidden="1"/>
    <cellStyle name="ハイパーリンク" xfId="967" builtinId="8" hidden="1"/>
    <cellStyle name="ハイパーリンク" xfId="969" builtinId="8" hidden="1"/>
    <cellStyle name="ハイパーリンク" xfId="971" builtinId="8" hidden="1"/>
    <cellStyle name="ハイパーリンク" xfId="973" builtinId="8" hidden="1"/>
    <cellStyle name="ハイパーリンク" xfId="975" builtinId="8" hidden="1"/>
    <cellStyle name="ハイパーリンク" xfId="977" builtinId="8" hidden="1"/>
    <cellStyle name="ハイパーリンク" xfId="979" builtinId="8" hidden="1"/>
    <cellStyle name="ハイパーリンク" xfId="981" builtinId="8" hidden="1"/>
    <cellStyle name="ハイパーリンク" xfId="983" builtinId="8" hidden="1"/>
    <cellStyle name="ハイパーリンク" xfId="985" builtinId="8" hidden="1"/>
    <cellStyle name="ハイパーリンク" xfId="987" builtinId="8" hidden="1"/>
    <cellStyle name="ハイパーリンク" xfId="989" builtinId="8" hidden="1"/>
    <cellStyle name="ハイパーリンク" xfId="991" builtinId="8" hidden="1"/>
    <cellStyle name="ハイパーリンク" xfId="993" builtinId="8" hidden="1"/>
    <cellStyle name="ハイパーリンク" xfId="995" builtinId="8" hidden="1"/>
    <cellStyle name="ハイパーリンク" xfId="997" builtinId="8" hidden="1"/>
    <cellStyle name="ハイパーリンク" xfId="999" builtinId="8" hidden="1"/>
    <cellStyle name="ハイパーリンク" xfId="1001" builtinId="8" hidden="1"/>
    <cellStyle name="ハイパーリンク" xfId="1003" builtinId="8" hidden="1"/>
    <cellStyle name="ハイパーリンク" xfId="1005" builtinId="8" hidden="1"/>
    <cellStyle name="ハイパーリンク" xfId="1007" builtinId="8" hidden="1"/>
    <cellStyle name="ハイパーリンク" xfId="1009" builtinId="8" hidden="1"/>
    <cellStyle name="ハイパーリンク" xfId="1011" builtinId="8" hidden="1"/>
    <cellStyle name="ハイパーリンク" xfId="1013" builtinId="8" hidden="1"/>
    <cellStyle name="ハイパーリンク" xfId="1015" builtinId="8"/>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表示済みのハイパーリンク" xfId="208" builtinId="9" hidden="1"/>
    <cellStyle name="表示済みのハイパーリンク" xfId="210" builtinId="9" hidden="1"/>
    <cellStyle name="表示済みのハイパーリンク" xfId="212" builtinId="9" hidden="1"/>
    <cellStyle name="表示済みのハイパーリンク" xfId="214" builtinId="9" hidden="1"/>
    <cellStyle name="表示済みのハイパーリンク" xfId="216" builtinId="9" hidden="1"/>
    <cellStyle name="表示済みのハイパーリンク" xfId="218" builtinId="9" hidden="1"/>
    <cellStyle name="表示済みのハイパーリンク" xfId="220" builtinId="9" hidden="1"/>
    <cellStyle name="表示済みのハイパーリンク" xfId="222" builtinId="9" hidden="1"/>
    <cellStyle name="表示済みのハイパーリンク" xfId="224" builtinId="9" hidden="1"/>
    <cellStyle name="表示済みのハイパーリンク" xfId="226" builtinId="9" hidden="1"/>
    <cellStyle name="表示済みのハイパーリンク" xfId="228" builtinId="9" hidden="1"/>
    <cellStyle name="表示済みのハイパーリンク" xfId="230" builtinId="9" hidden="1"/>
    <cellStyle name="表示済みのハイパーリンク" xfId="232" builtinId="9" hidden="1"/>
    <cellStyle name="表示済みのハイパーリンク" xfId="234" builtinId="9" hidden="1"/>
    <cellStyle name="表示済みのハイパーリンク" xfId="236" builtinId="9" hidden="1"/>
    <cellStyle name="表示済みのハイパーリンク" xfId="238" builtinId="9" hidden="1"/>
    <cellStyle name="表示済みのハイパーリンク" xfId="240" builtinId="9" hidden="1"/>
    <cellStyle name="表示済みのハイパーリンク" xfId="242" builtinId="9" hidden="1"/>
    <cellStyle name="表示済みのハイパーリンク" xfId="244" builtinId="9" hidden="1"/>
    <cellStyle name="表示済みのハイパーリンク" xfId="246" builtinId="9" hidden="1"/>
    <cellStyle name="表示済みのハイパーリンク" xfId="248" builtinId="9" hidden="1"/>
    <cellStyle name="表示済みのハイパーリンク" xfId="250" builtinId="9" hidden="1"/>
    <cellStyle name="表示済みのハイパーリンク" xfId="252" builtinId="9" hidden="1"/>
    <cellStyle name="表示済みのハイパーリンク" xfId="254" builtinId="9" hidden="1"/>
    <cellStyle name="表示済みのハイパーリンク" xfId="256" builtinId="9" hidden="1"/>
    <cellStyle name="表示済みのハイパーリンク" xfId="258" builtinId="9" hidden="1"/>
    <cellStyle name="表示済みのハイパーリンク" xfId="260" builtinId="9" hidden="1"/>
    <cellStyle name="表示済みのハイパーリンク" xfId="262" builtinId="9" hidden="1"/>
    <cellStyle name="表示済みのハイパーリンク" xfId="264" builtinId="9" hidden="1"/>
    <cellStyle name="表示済みのハイパーリンク" xfId="266" builtinId="9" hidden="1"/>
    <cellStyle name="表示済みのハイパーリンク" xfId="268" builtinId="9" hidden="1"/>
    <cellStyle name="表示済みのハイパーリンク" xfId="270" builtinId="9" hidden="1"/>
    <cellStyle name="表示済みのハイパーリンク" xfId="272" builtinId="9" hidden="1"/>
    <cellStyle name="表示済みのハイパーリンク" xfId="274" builtinId="9" hidden="1"/>
    <cellStyle name="表示済みのハイパーリンク" xfId="276" builtinId="9" hidden="1"/>
    <cellStyle name="表示済みのハイパーリンク" xfId="278" builtinId="9" hidden="1"/>
    <cellStyle name="表示済みのハイパーリンク" xfId="280" builtinId="9" hidden="1"/>
    <cellStyle name="表示済みのハイパーリンク" xfId="282" builtinId="9" hidden="1"/>
    <cellStyle name="表示済みのハイパーリンク" xfId="284" builtinId="9" hidden="1"/>
    <cellStyle name="表示済みのハイパーリンク" xfId="286" builtinId="9" hidden="1"/>
    <cellStyle name="表示済みのハイパーリンク" xfId="288" builtinId="9" hidden="1"/>
    <cellStyle name="表示済みのハイパーリンク" xfId="290" builtinId="9" hidden="1"/>
    <cellStyle name="表示済みのハイパーリンク" xfId="292" builtinId="9" hidden="1"/>
    <cellStyle name="表示済みのハイパーリンク" xfId="294" builtinId="9" hidden="1"/>
    <cellStyle name="表示済みのハイパーリンク" xfId="296" builtinId="9" hidden="1"/>
    <cellStyle name="表示済みのハイパーリンク" xfId="298" builtinId="9" hidden="1"/>
    <cellStyle name="表示済みのハイパーリンク" xfId="300" builtinId="9" hidden="1"/>
    <cellStyle name="表示済みのハイパーリンク" xfId="302" builtinId="9" hidden="1"/>
    <cellStyle name="表示済みのハイパーリンク" xfId="304" builtinId="9" hidden="1"/>
    <cellStyle name="表示済みのハイパーリンク" xfId="306" builtinId="9" hidden="1"/>
    <cellStyle name="表示済みのハイパーリンク" xfId="308" builtinId="9" hidden="1"/>
    <cellStyle name="表示済みのハイパーリンク" xfId="310" builtinId="9" hidden="1"/>
    <cellStyle name="表示済みのハイパーリンク" xfId="312" builtinId="9" hidden="1"/>
    <cellStyle name="表示済みのハイパーリンク" xfId="314" builtinId="9" hidden="1"/>
    <cellStyle name="表示済みのハイパーリンク" xfId="316" builtinId="9" hidden="1"/>
    <cellStyle name="表示済みのハイパーリンク" xfId="318" builtinId="9" hidden="1"/>
    <cellStyle name="表示済みのハイパーリンク" xfId="320" builtinId="9" hidden="1"/>
    <cellStyle name="表示済みのハイパーリンク" xfId="322" builtinId="9" hidden="1"/>
    <cellStyle name="表示済みのハイパーリンク" xfId="324" builtinId="9" hidden="1"/>
    <cellStyle name="表示済みのハイパーリンク" xfId="326" builtinId="9" hidden="1"/>
    <cellStyle name="表示済みのハイパーリンク" xfId="328" builtinId="9" hidden="1"/>
    <cellStyle name="表示済みのハイパーリンク" xfId="330" builtinId="9" hidden="1"/>
    <cellStyle name="表示済みのハイパーリンク" xfId="332" builtinId="9" hidden="1"/>
    <cellStyle name="表示済みのハイパーリンク" xfId="334" builtinId="9" hidden="1"/>
    <cellStyle name="表示済みのハイパーリンク" xfId="336" builtinId="9" hidden="1"/>
    <cellStyle name="表示済みのハイパーリンク" xfId="338" builtinId="9" hidden="1"/>
    <cellStyle name="表示済みのハイパーリンク" xfId="340" builtinId="9" hidden="1"/>
    <cellStyle name="表示済みのハイパーリンク" xfId="342" builtinId="9" hidden="1"/>
    <cellStyle name="表示済みのハイパーリンク" xfId="344" builtinId="9" hidden="1"/>
    <cellStyle name="表示済みのハイパーリンク" xfId="346" builtinId="9" hidden="1"/>
    <cellStyle name="表示済みのハイパーリンク" xfId="348" builtinId="9" hidden="1"/>
    <cellStyle name="表示済みのハイパーリンク" xfId="350" builtinId="9" hidden="1"/>
    <cellStyle name="表示済みのハイパーリンク" xfId="352" builtinId="9" hidden="1"/>
    <cellStyle name="表示済みのハイパーリンク" xfId="354" builtinId="9" hidden="1"/>
    <cellStyle name="表示済みのハイパーリンク" xfId="356" builtinId="9" hidden="1"/>
    <cellStyle name="表示済みのハイパーリンク" xfId="358" builtinId="9" hidden="1"/>
    <cellStyle name="表示済みのハイパーリンク" xfId="360" builtinId="9" hidden="1"/>
    <cellStyle name="表示済みのハイパーリンク" xfId="362" builtinId="9" hidden="1"/>
    <cellStyle name="表示済みのハイパーリンク" xfId="364" builtinId="9" hidden="1"/>
    <cellStyle name="表示済みのハイパーリンク" xfId="366" builtinId="9" hidden="1"/>
    <cellStyle name="表示済みのハイパーリンク" xfId="368" builtinId="9" hidden="1"/>
    <cellStyle name="表示済みのハイパーリンク" xfId="370" builtinId="9" hidden="1"/>
    <cellStyle name="表示済みのハイパーリンク" xfId="372" builtinId="9" hidden="1"/>
    <cellStyle name="表示済みのハイパーリンク" xfId="374" builtinId="9" hidden="1"/>
    <cellStyle name="表示済みのハイパーリンク" xfId="376" builtinId="9" hidden="1"/>
    <cellStyle name="表示済みのハイパーリンク" xfId="378" builtinId="9" hidden="1"/>
    <cellStyle name="表示済みのハイパーリンク" xfId="380" builtinId="9" hidden="1"/>
    <cellStyle name="表示済みのハイパーリンク" xfId="382" builtinId="9" hidden="1"/>
    <cellStyle name="表示済みのハイパーリンク" xfId="384" builtinId="9" hidden="1"/>
    <cellStyle name="表示済みのハイパーリンク" xfId="386" builtinId="9" hidden="1"/>
    <cellStyle name="表示済みのハイパーリンク" xfId="388" builtinId="9" hidden="1"/>
    <cellStyle name="表示済みのハイパーリンク" xfId="390" builtinId="9" hidden="1"/>
    <cellStyle name="表示済みのハイパーリンク" xfId="392" builtinId="9" hidden="1"/>
    <cellStyle name="表示済みのハイパーリンク" xfId="394" builtinId="9" hidden="1"/>
    <cellStyle name="表示済みのハイパーリンク" xfId="396" builtinId="9" hidden="1"/>
    <cellStyle name="表示済みのハイパーリンク" xfId="398" builtinId="9" hidden="1"/>
    <cellStyle name="表示済みのハイパーリンク" xfId="400" builtinId="9" hidden="1"/>
    <cellStyle name="表示済みのハイパーリンク" xfId="402" builtinId="9" hidden="1"/>
    <cellStyle name="表示済みのハイパーリンク" xfId="404" builtinId="9" hidden="1"/>
    <cellStyle name="表示済みのハイパーリンク" xfId="406" builtinId="9" hidden="1"/>
    <cellStyle name="表示済みのハイパーリンク" xfId="408" builtinId="9" hidden="1"/>
    <cellStyle name="表示済みのハイパーリンク" xfId="410" builtinId="9" hidden="1"/>
    <cellStyle name="表示済みのハイパーリンク" xfId="412" builtinId="9" hidden="1"/>
    <cellStyle name="表示済みのハイパーリンク" xfId="414" builtinId="9" hidden="1"/>
    <cellStyle name="表示済みのハイパーリンク" xfId="416" builtinId="9" hidden="1"/>
    <cellStyle name="表示済みのハイパーリンク" xfId="418" builtinId="9" hidden="1"/>
    <cellStyle name="表示済みのハイパーリンク" xfId="420" builtinId="9" hidden="1"/>
    <cellStyle name="表示済みのハイパーリンク" xfId="422" builtinId="9" hidden="1"/>
    <cellStyle name="表示済みのハイパーリンク" xfId="424" builtinId="9" hidden="1"/>
    <cellStyle name="表示済みのハイパーリンク" xfId="426" builtinId="9" hidden="1"/>
    <cellStyle name="表示済みのハイパーリンク" xfId="428" builtinId="9" hidden="1"/>
    <cellStyle name="表示済みのハイパーリンク" xfId="430" builtinId="9" hidden="1"/>
    <cellStyle name="表示済みのハイパーリンク" xfId="432" builtinId="9" hidden="1"/>
    <cellStyle name="表示済みのハイパーリンク" xfId="434" builtinId="9" hidden="1"/>
    <cellStyle name="表示済みのハイパーリンク" xfId="436" builtinId="9" hidden="1"/>
    <cellStyle name="表示済みのハイパーリンク" xfId="438" builtinId="9" hidden="1"/>
    <cellStyle name="表示済みのハイパーリンク" xfId="440" builtinId="9" hidden="1"/>
    <cellStyle name="表示済みのハイパーリンク" xfId="442" builtinId="9" hidden="1"/>
    <cellStyle name="表示済みのハイパーリンク" xfId="444" builtinId="9" hidden="1"/>
    <cellStyle name="表示済みのハイパーリンク" xfId="446" builtinId="9" hidden="1"/>
    <cellStyle name="表示済みのハイパーリンク" xfId="448" builtinId="9" hidden="1"/>
    <cellStyle name="表示済みのハイパーリンク" xfId="450" builtinId="9" hidden="1"/>
    <cellStyle name="表示済みのハイパーリンク" xfId="452" builtinId="9" hidden="1"/>
    <cellStyle name="表示済みのハイパーリンク" xfId="454" builtinId="9" hidden="1"/>
    <cellStyle name="表示済みのハイパーリンク" xfId="456" builtinId="9" hidden="1"/>
    <cellStyle name="表示済みのハイパーリンク" xfId="458" builtinId="9" hidden="1"/>
    <cellStyle name="表示済みのハイパーリンク" xfId="460" builtinId="9" hidden="1"/>
    <cellStyle name="表示済みのハイパーリンク" xfId="462" builtinId="9" hidden="1"/>
    <cellStyle name="表示済みのハイパーリンク" xfId="464" builtinId="9" hidden="1"/>
    <cellStyle name="表示済みのハイパーリンク" xfId="466" builtinId="9" hidden="1"/>
    <cellStyle name="表示済みのハイパーリンク" xfId="468" builtinId="9" hidden="1"/>
    <cellStyle name="表示済みのハイパーリンク" xfId="470" builtinId="9" hidden="1"/>
    <cellStyle name="表示済みのハイパーリンク" xfId="472" builtinId="9" hidden="1"/>
    <cellStyle name="表示済みのハイパーリンク" xfId="474" builtinId="9" hidden="1"/>
    <cellStyle name="表示済みのハイパーリンク" xfId="476" builtinId="9" hidden="1"/>
    <cellStyle name="表示済みのハイパーリンク" xfId="478" builtinId="9" hidden="1"/>
    <cellStyle name="表示済みのハイパーリンク" xfId="480" builtinId="9" hidden="1"/>
    <cellStyle name="表示済みのハイパーリンク" xfId="482" builtinId="9" hidden="1"/>
    <cellStyle name="表示済みのハイパーリンク" xfId="484" builtinId="9" hidden="1"/>
    <cellStyle name="表示済みのハイパーリンク" xfId="486" builtinId="9" hidden="1"/>
    <cellStyle name="表示済みのハイパーリンク" xfId="488" builtinId="9" hidden="1"/>
    <cellStyle name="表示済みのハイパーリンク" xfId="490" builtinId="9" hidden="1"/>
    <cellStyle name="表示済みのハイパーリンク" xfId="492" builtinId="9" hidden="1"/>
    <cellStyle name="表示済みのハイパーリンク" xfId="494" builtinId="9" hidden="1"/>
    <cellStyle name="表示済みのハイパーリンク" xfId="496" builtinId="9" hidden="1"/>
    <cellStyle name="表示済みのハイパーリンク" xfId="498" builtinId="9" hidden="1"/>
    <cellStyle name="表示済みのハイパーリンク" xfId="500" builtinId="9" hidden="1"/>
    <cellStyle name="表示済みのハイパーリンク" xfId="502" builtinId="9" hidden="1"/>
    <cellStyle name="表示済みのハイパーリンク" xfId="504" builtinId="9" hidden="1"/>
    <cellStyle name="表示済みのハイパーリンク" xfId="506" builtinId="9" hidden="1"/>
    <cellStyle name="表示済みのハイパーリンク" xfId="508" builtinId="9" hidden="1"/>
    <cellStyle name="表示済みのハイパーリンク" xfId="510" builtinId="9" hidden="1"/>
    <cellStyle name="表示済みのハイパーリンク" xfId="512" builtinId="9" hidden="1"/>
    <cellStyle name="表示済みのハイパーリンク" xfId="514" builtinId="9" hidden="1"/>
    <cellStyle name="表示済みのハイパーリンク" xfId="516" builtinId="9" hidden="1"/>
    <cellStyle name="表示済みのハイパーリンク" xfId="518" builtinId="9" hidden="1"/>
    <cellStyle name="表示済みのハイパーリンク" xfId="520" builtinId="9" hidden="1"/>
    <cellStyle name="表示済みのハイパーリンク" xfId="522" builtinId="9" hidden="1"/>
    <cellStyle name="表示済みのハイパーリンク" xfId="524" builtinId="9" hidden="1"/>
    <cellStyle name="表示済みのハイパーリンク" xfId="526" builtinId="9" hidden="1"/>
    <cellStyle name="表示済みのハイパーリンク" xfId="528" builtinId="9" hidden="1"/>
    <cellStyle name="表示済みのハイパーリンク" xfId="530" builtinId="9" hidden="1"/>
    <cellStyle name="表示済みのハイパーリンク" xfId="532" builtinId="9" hidden="1"/>
    <cellStyle name="表示済みのハイパーリンク" xfId="534" builtinId="9" hidden="1"/>
    <cellStyle name="表示済みのハイパーリンク" xfId="536" builtinId="9" hidden="1"/>
    <cellStyle name="表示済みのハイパーリンク" xfId="538" builtinId="9" hidden="1"/>
    <cellStyle name="表示済みのハイパーリンク" xfId="540" builtinId="9" hidden="1"/>
    <cellStyle name="表示済みのハイパーリンク" xfId="542" builtinId="9" hidden="1"/>
    <cellStyle name="表示済みのハイパーリンク" xfId="544" builtinId="9" hidden="1"/>
    <cellStyle name="表示済みのハイパーリンク" xfId="546" builtinId="9" hidden="1"/>
    <cellStyle name="表示済みのハイパーリンク" xfId="548" builtinId="9" hidden="1"/>
    <cellStyle name="表示済みのハイパーリンク" xfId="550" builtinId="9" hidden="1"/>
    <cellStyle name="表示済みのハイパーリンク" xfId="552" builtinId="9" hidden="1"/>
    <cellStyle name="表示済みのハイパーリンク" xfId="554" builtinId="9" hidden="1"/>
    <cellStyle name="表示済みのハイパーリンク" xfId="556" builtinId="9" hidden="1"/>
    <cellStyle name="表示済みのハイパーリンク" xfId="558" builtinId="9" hidden="1"/>
    <cellStyle name="表示済みのハイパーリンク" xfId="560" builtinId="9" hidden="1"/>
    <cellStyle name="表示済みのハイパーリンク" xfId="562" builtinId="9" hidden="1"/>
    <cellStyle name="表示済みのハイパーリンク" xfId="564" builtinId="9" hidden="1"/>
    <cellStyle name="表示済みのハイパーリンク" xfId="566" builtinId="9" hidden="1"/>
    <cellStyle name="表示済みのハイパーリンク" xfId="568" builtinId="9" hidden="1"/>
    <cellStyle name="表示済みのハイパーリンク" xfId="570" builtinId="9" hidden="1"/>
    <cellStyle name="表示済みのハイパーリンク" xfId="572" builtinId="9" hidden="1"/>
    <cellStyle name="表示済みのハイパーリンク" xfId="574" builtinId="9" hidden="1"/>
    <cellStyle name="表示済みのハイパーリンク" xfId="576" builtinId="9" hidden="1"/>
    <cellStyle name="表示済みのハイパーリンク" xfId="578" builtinId="9" hidden="1"/>
    <cellStyle name="表示済みのハイパーリンク" xfId="580" builtinId="9" hidden="1"/>
    <cellStyle name="表示済みのハイパーリンク" xfId="582" builtinId="9" hidden="1"/>
    <cellStyle name="表示済みのハイパーリンク" xfId="584" builtinId="9" hidden="1"/>
    <cellStyle name="表示済みのハイパーリンク" xfId="586" builtinId="9" hidden="1"/>
    <cellStyle name="表示済みのハイパーリンク" xfId="588" builtinId="9" hidden="1"/>
    <cellStyle name="表示済みのハイパーリンク" xfId="590" builtinId="9" hidden="1"/>
    <cellStyle name="表示済みのハイパーリンク" xfId="592" builtinId="9" hidden="1"/>
    <cellStyle name="表示済みのハイパーリンク" xfId="594" builtinId="9" hidden="1"/>
    <cellStyle name="表示済みのハイパーリンク" xfId="596" builtinId="9" hidden="1"/>
    <cellStyle name="表示済みのハイパーリンク" xfId="598" builtinId="9" hidden="1"/>
    <cellStyle name="表示済みのハイパーリンク" xfId="600" builtinId="9" hidden="1"/>
    <cellStyle name="表示済みのハイパーリンク" xfId="602" builtinId="9" hidden="1"/>
    <cellStyle name="表示済みのハイパーリンク" xfId="604" builtinId="9" hidden="1"/>
    <cellStyle name="表示済みのハイパーリンク" xfId="606" builtinId="9" hidden="1"/>
    <cellStyle name="表示済みのハイパーリンク" xfId="608" builtinId="9" hidden="1"/>
    <cellStyle name="表示済みのハイパーリンク" xfId="610" builtinId="9" hidden="1"/>
    <cellStyle name="表示済みのハイパーリンク" xfId="612" builtinId="9" hidden="1"/>
    <cellStyle name="表示済みのハイパーリンク" xfId="614" builtinId="9" hidden="1"/>
    <cellStyle name="表示済みのハイパーリンク" xfId="616" builtinId="9" hidden="1"/>
    <cellStyle name="表示済みのハイパーリンク" xfId="618" builtinId="9" hidden="1"/>
    <cellStyle name="表示済みのハイパーリンク" xfId="620" builtinId="9" hidden="1"/>
    <cellStyle name="表示済みのハイパーリンク" xfId="622" builtinId="9" hidden="1"/>
    <cellStyle name="表示済みのハイパーリンク" xfId="624" builtinId="9" hidden="1"/>
    <cellStyle name="表示済みのハイパーリンク" xfId="626" builtinId="9" hidden="1"/>
    <cellStyle name="表示済みのハイパーリンク" xfId="628" builtinId="9" hidden="1"/>
    <cellStyle name="表示済みのハイパーリンク" xfId="630" builtinId="9" hidden="1"/>
    <cellStyle name="表示済みのハイパーリンク" xfId="632" builtinId="9" hidden="1"/>
    <cellStyle name="表示済みのハイパーリンク" xfId="634" builtinId="9" hidden="1"/>
    <cellStyle name="表示済みのハイパーリンク" xfId="636" builtinId="9" hidden="1"/>
    <cellStyle name="表示済みのハイパーリンク" xfId="638" builtinId="9" hidden="1"/>
    <cellStyle name="表示済みのハイパーリンク" xfId="640" builtinId="9" hidden="1"/>
    <cellStyle name="表示済みのハイパーリンク" xfId="642" builtinId="9" hidden="1"/>
    <cellStyle name="表示済みのハイパーリンク" xfId="644" builtinId="9" hidden="1"/>
    <cellStyle name="表示済みのハイパーリンク" xfId="646" builtinId="9" hidden="1"/>
    <cellStyle name="表示済みのハイパーリンク" xfId="648" builtinId="9" hidden="1"/>
    <cellStyle name="表示済みのハイパーリンク" xfId="650" builtinId="9" hidden="1"/>
    <cellStyle name="表示済みのハイパーリンク" xfId="652" builtinId="9" hidden="1"/>
    <cellStyle name="表示済みのハイパーリンク" xfId="654" builtinId="9" hidden="1"/>
    <cellStyle name="表示済みのハイパーリンク" xfId="656" builtinId="9" hidden="1"/>
    <cellStyle name="表示済みのハイパーリンク" xfId="658" builtinId="9" hidden="1"/>
    <cellStyle name="表示済みのハイパーリンク" xfId="660" builtinId="9" hidden="1"/>
    <cellStyle name="表示済みのハイパーリンク" xfId="662" builtinId="9" hidden="1"/>
    <cellStyle name="表示済みのハイパーリンク" xfId="664" builtinId="9" hidden="1"/>
    <cellStyle name="表示済みのハイパーリンク" xfId="666" builtinId="9" hidden="1"/>
    <cellStyle name="表示済みのハイパーリンク" xfId="668" builtinId="9" hidden="1"/>
    <cellStyle name="表示済みのハイパーリンク" xfId="670" builtinId="9" hidden="1"/>
    <cellStyle name="表示済みのハイパーリンク" xfId="672" builtinId="9" hidden="1"/>
    <cellStyle name="表示済みのハイパーリンク" xfId="674" builtinId="9" hidden="1"/>
    <cellStyle name="表示済みのハイパーリンク" xfId="676" builtinId="9" hidden="1"/>
    <cellStyle name="表示済みのハイパーリンク" xfId="678" builtinId="9" hidden="1"/>
    <cellStyle name="表示済みのハイパーリンク" xfId="680" builtinId="9" hidden="1"/>
    <cellStyle name="表示済みのハイパーリンク" xfId="682" builtinId="9" hidden="1"/>
    <cellStyle name="表示済みのハイパーリンク" xfId="684" builtinId="9" hidden="1"/>
    <cellStyle name="表示済みのハイパーリンク" xfId="686" builtinId="9" hidden="1"/>
    <cellStyle name="表示済みのハイパーリンク" xfId="688" builtinId="9" hidden="1"/>
    <cellStyle name="表示済みのハイパーリンク" xfId="690" builtinId="9" hidden="1"/>
    <cellStyle name="表示済みのハイパーリンク" xfId="692" builtinId="9" hidden="1"/>
    <cellStyle name="表示済みのハイパーリンク" xfId="694" builtinId="9" hidden="1"/>
    <cellStyle name="表示済みのハイパーリンク" xfId="696" builtinId="9" hidden="1"/>
    <cellStyle name="表示済みのハイパーリンク" xfId="698" builtinId="9" hidden="1"/>
    <cellStyle name="表示済みのハイパーリンク" xfId="700" builtinId="9" hidden="1"/>
    <cellStyle name="表示済みのハイパーリンク" xfId="702" builtinId="9" hidden="1"/>
    <cellStyle name="表示済みのハイパーリンク" xfId="704" builtinId="9" hidden="1"/>
    <cellStyle name="表示済みのハイパーリンク" xfId="706" builtinId="9" hidden="1"/>
    <cellStyle name="表示済みのハイパーリンク" xfId="708" builtinId="9" hidden="1"/>
    <cellStyle name="表示済みのハイパーリンク" xfId="710" builtinId="9" hidden="1"/>
    <cellStyle name="表示済みのハイパーリンク" xfId="712" builtinId="9" hidden="1"/>
    <cellStyle name="表示済みのハイパーリンク" xfId="714" builtinId="9" hidden="1"/>
    <cellStyle name="表示済みのハイパーリンク" xfId="716" builtinId="9" hidden="1"/>
    <cellStyle name="表示済みのハイパーリンク" xfId="718" builtinId="9" hidden="1"/>
    <cellStyle name="表示済みのハイパーリンク" xfId="720" builtinId="9" hidden="1"/>
    <cellStyle name="表示済みのハイパーリンク" xfId="722" builtinId="9" hidden="1"/>
    <cellStyle name="表示済みのハイパーリンク" xfId="724" builtinId="9" hidden="1"/>
    <cellStyle name="表示済みのハイパーリンク" xfId="726" builtinId="9" hidden="1"/>
    <cellStyle name="表示済みのハイパーリンク" xfId="728" builtinId="9" hidden="1"/>
    <cellStyle name="表示済みのハイパーリンク" xfId="730" builtinId="9" hidden="1"/>
    <cellStyle name="表示済みのハイパーリンク" xfId="732" builtinId="9" hidden="1"/>
    <cellStyle name="表示済みのハイパーリンク" xfId="734" builtinId="9" hidden="1"/>
    <cellStyle name="表示済みのハイパーリンク" xfId="736" builtinId="9" hidden="1"/>
    <cellStyle name="表示済みのハイパーリンク" xfId="738" builtinId="9" hidden="1"/>
    <cellStyle name="表示済みのハイパーリンク" xfId="740" builtinId="9" hidden="1"/>
    <cellStyle name="表示済みのハイパーリンク" xfId="742" builtinId="9" hidden="1"/>
    <cellStyle name="表示済みのハイパーリンク" xfId="744" builtinId="9" hidden="1"/>
    <cellStyle name="表示済みのハイパーリンク" xfId="746" builtinId="9" hidden="1"/>
    <cellStyle name="表示済みのハイパーリンク" xfId="748" builtinId="9" hidden="1"/>
    <cellStyle name="表示済みのハイパーリンク" xfId="750" builtinId="9" hidden="1"/>
    <cellStyle name="表示済みのハイパーリンク" xfId="752" builtinId="9" hidden="1"/>
    <cellStyle name="表示済みのハイパーリンク" xfId="754" builtinId="9" hidden="1"/>
    <cellStyle name="表示済みのハイパーリンク" xfId="756" builtinId="9" hidden="1"/>
    <cellStyle name="表示済みのハイパーリンク" xfId="758" builtinId="9" hidden="1"/>
    <cellStyle name="表示済みのハイパーリンク" xfId="760" builtinId="9" hidden="1"/>
    <cellStyle name="表示済みのハイパーリンク" xfId="762" builtinId="9" hidden="1"/>
    <cellStyle name="表示済みのハイパーリンク" xfId="764" builtinId="9" hidden="1"/>
    <cellStyle name="表示済みのハイパーリンク" xfId="766" builtinId="9" hidden="1"/>
    <cellStyle name="表示済みのハイパーリンク" xfId="768" builtinId="9" hidden="1"/>
    <cellStyle name="表示済みのハイパーリンク" xfId="770" builtinId="9" hidden="1"/>
    <cellStyle name="表示済みのハイパーリンク" xfId="772" builtinId="9" hidden="1"/>
    <cellStyle name="表示済みのハイパーリンク" xfId="774" builtinId="9" hidden="1"/>
    <cellStyle name="表示済みのハイパーリンク" xfId="776" builtinId="9" hidden="1"/>
    <cellStyle name="表示済みのハイパーリンク" xfId="778" builtinId="9" hidden="1"/>
    <cellStyle name="表示済みのハイパーリンク" xfId="780" builtinId="9" hidden="1"/>
    <cellStyle name="表示済みのハイパーリンク" xfId="782" builtinId="9" hidden="1"/>
    <cellStyle name="表示済みのハイパーリンク" xfId="784" builtinId="9" hidden="1"/>
    <cellStyle name="表示済みのハイパーリンク" xfId="786" builtinId="9" hidden="1"/>
    <cellStyle name="表示済みのハイパーリンク" xfId="788" builtinId="9" hidden="1"/>
    <cellStyle name="表示済みのハイパーリンク" xfId="790" builtinId="9" hidden="1"/>
    <cellStyle name="表示済みのハイパーリンク" xfId="792" builtinId="9" hidden="1"/>
    <cellStyle name="表示済みのハイパーリンク" xfId="794" builtinId="9" hidden="1"/>
    <cellStyle name="表示済みのハイパーリンク" xfId="796" builtinId="9" hidden="1"/>
    <cellStyle name="表示済みのハイパーリンク" xfId="798" builtinId="9" hidden="1"/>
    <cellStyle name="表示済みのハイパーリンク" xfId="800" builtinId="9" hidden="1"/>
    <cellStyle name="表示済みのハイパーリンク" xfId="802" builtinId="9" hidden="1"/>
    <cellStyle name="表示済みのハイパーリンク" xfId="804" builtinId="9" hidden="1"/>
    <cellStyle name="表示済みのハイパーリンク" xfId="806" builtinId="9" hidden="1"/>
    <cellStyle name="表示済みのハイパーリンク" xfId="808" builtinId="9" hidden="1"/>
    <cellStyle name="表示済みのハイパーリンク" xfId="810" builtinId="9" hidden="1"/>
    <cellStyle name="表示済みのハイパーリンク" xfId="812" builtinId="9" hidden="1"/>
    <cellStyle name="表示済みのハイパーリンク" xfId="814" builtinId="9" hidden="1"/>
    <cellStyle name="表示済みのハイパーリンク" xfId="816" builtinId="9" hidden="1"/>
    <cellStyle name="表示済みのハイパーリンク" xfId="818" builtinId="9" hidden="1"/>
    <cellStyle name="表示済みのハイパーリンク" xfId="820" builtinId="9" hidden="1"/>
    <cellStyle name="表示済みのハイパーリンク" xfId="822" builtinId="9" hidden="1"/>
    <cellStyle name="表示済みのハイパーリンク" xfId="824" builtinId="9" hidden="1"/>
    <cellStyle name="表示済みのハイパーリンク" xfId="826" builtinId="9" hidden="1"/>
    <cellStyle name="表示済みのハイパーリンク" xfId="828" builtinId="9" hidden="1"/>
    <cellStyle name="表示済みのハイパーリンク" xfId="830" builtinId="9" hidden="1"/>
    <cellStyle name="表示済みのハイパーリンク" xfId="832" builtinId="9" hidden="1"/>
    <cellStyle name="表示済みのハイパーリンク" xfId="834" builtinId="9" hidden="1"/>
    <cellStyle name="表示済みのハイパーリンク" xfId="836" builtinId="9" hidden="1"/>
    <cellStyle name="表示済みのハイパーリンク" xfId="838" builtinId="9" hidden="1"/>
    <cellStyle name="表示済みのハイパーリンク" xfId="840" builtinId="9" hidden="1"/>
    <cellStyle name="表示済みのハイパーリンク" xfId="842" builtinId="9" hidden="1"/>
    <cellStyle name="表示済みのハイパーリンク" xfId="844" builtinId="9" hidden="1"/>
    <cellStyle name="表示済みのハイパーリンク" xfId="846" builtinId="9" hidden="1"/>
    <cellStyle name="表示済みのハイパーリンク" xfId="848" builtinId="9" hidden="1"/>
    <cellStyle name="表示済みのハイパーリンク" xfId="850" builtinId="9" hidden="1"/>
    <cellStyle name="表示済みのハイパーリンク" xfId="852" builtinId="9" hidden="1"/>
    <cellStyle name="表示済みのハイパーリンク" xfId="854" builtinId="9" hidden="1"/>
    <cellStyle name="表示済みのハイパーリンク" xfId="856" builtinId="9" hidden="1"/>
    <cellStyle name="表示済みのハイパーリンク" xfId="858" builtinId="9" hidden="1"/>
    <cellStyle name="表示済みのハイパーリンク" xfId="860" builtinId="9" hidden="1"/>
    <cellStyle name="表示済みのハイパーリンク" xfId="862" builtinId="9" hidden="1"/>
    <cellStyle name="表示済みのハイパーリンク" xfId="864" builtinId="9" hidden="1"/>
    <cellStyle name="表示済みのハイパーリンク" xfId="866" builtinId="9" hidden="1"/>
    <cellStyle name="表示済みのハイパーリンク" xfId="868" builtinId="9" hidden="1"/>
    <cellStyle name="表示済みのハイパーリンク" xfId="870" builtinId="9" hidden="1"/>
    <cellStyle name="表示済みのハイパーリンク" xfId="872" builtinId="9" hidden="1"/>
    <cellStyle name="表示済みのハイパーリンク" xfId="874" builtinId="9" hidden="1"/>
    <cellStyle name="表示済みのハイパーリンク" xfId="876" builtinId="9" hidden="1"/>
    <cellStyle name="表示済みのハイパーリンク" xfId="878" builtinId="9" hidden="1"/>
    <cellStyle name="表示済みのハイパーリンク" xfId="880" builtinId="9" hidden="1"/>
    <cellStyle name="表示済みのハイパーリンク" xfId="882" builtinId="9" hidden="1"/>
    <cellStyle name="表示済みのハイパーリンク" xfId="884" builtinId="9" hidden="1"/>
    <cellStyle name="表示済みのハイパーリンク" xfId="886" builtinId="9" hidden="1"/>
    <cellStyle name="表示済みのハイパーリンク" xfId="888" builtinId="9" hidden="1"/>
    <cellStyle name="表示済みのハイパーリンク" xfId="890" builtinId="9" hidden="1"/>
    <cellStyle name="表示済みのハイパーリンク" xfId="892" builtinId="9" hidden="1"/>
    <cellStyle name="表示済みのハイパーリンク" xfId="894" builtinId="9" hidden="1"/>
    <cellStyle name="表示済みのハイパーリンク" xfId="896" builtinId="9" hidden="1"/>
    <cellStyle name="表示済みのハイパーリンク" xfId="898" builtinId="9" hidden="1"/>
    <cellStyle name="表示済みのハイパーリンク" xfId="900" builtinId="9" hidden="1"/>
    <cellStyle name="表示済みのハイパーリンク" xfId="902" builtinId="9" hidden="1"/>
    <cellStyle name="表示済みのハイパーリンク" xfId="904" builtinId="9" hidden="1"/>
    <cellStyle name="表示済みのハイパーリンク" xfId="906" builtinId="9" hidden="1"/>
    <cellStyle name="表示済みのハイパーリンク" xfId="908" builtinId="9" hidden="1"/>
    <cellStyle name="表示済みのハイパーリンク" xfId="910" builtinId="9" hidden="1"/>
    <cellStyle name="表示済みのハイパーリンク" xfId="912" builtinId="9" hidden="1"/>
    <cellStyle name="表示済みのハイパーリンク" xfId="914" builtinId="9" hidden="1"/>
    <cellStyle name="表示済みのハイパーリンク" xfId="916" builtinId="9" hidden="1"/>
    <cellStyle name="表示済みのハイパーリンク" xfId="918" builtinId="9" hidden="1"/>
    <cellStyle name="表示済みのハイパーリンク" xfId="920" builtinId="9" hidden="1"/>
    <cellStyle name="表示済みのハイパーリンク" xfId="922" builtinId="9" hidden="1"/>
    <cellStyle name="表示済みのハイパーリンク" xfId="924" builtinId="9" hidden="1"/>
    <cellStyle name="表示済みのハイパーリンク" xfId="926" builtinId="9" hidden="1"/>
    <cellStyle name="表示済みのハイパーリンク" xfId="928" builtinId="9" hidden="1"/>
    <cellStyle name="表示済みのハイパーリンク" xfId="930" builtinId="9" hidden="1"/>
    <cellStyle name="表示済みのハイパーリンク" xfId="932" builtinId="9" hidden="1"/>
    <cellStyle name="表示済みのハイパーリンク" xfId="934" builtinId="9" hidden="1"/>
    <cellStyle name="表示済みのハイパーリンク" xfId="936" builtinId="9" hidden="1"/>
    <cellStyle name="表示済みのハイパーリンク" xfId="938" builtinId="9" hidden="1"/>
    <cellStyle name="表示済みのハイパーリンク" xfId="940" builtinId="9" hidden="1"/>
    <cellStyle name="表示済みのハイパーリンク" xfId="942" builtinId="9" hidden="1"/>
    <cellStyle name="表示済みのハイパーリンク" xfId="944" builtinId="9" hidden="1"/>
    <cellStyle name="表示済みのハイパーリンク" xfId="946" builtinId="9" hidden="1"/>
    <cellStyle name="表示済みのハイパーリンク" xfId="948" builtinId="9" hidden="1"/>
    <cellStyle name="表示済みのハイパーリンク" xfId="950" builtinId="9" hidden="1"/>
    <cellStyle name="表示済みのハイパーリンク" xfId="952" builtinId="9" hidden="1"/>
    <cellStyle name="表示済みのハイパーリンク" xfId="954" builtinId="9" hidden="1"/>
    <cellStyle name="表示済みのハイパーリンク" xfId="956" builtinId="9" hidden="1"/>
    <cellStyle name="表示済みのハイパーリンク" xfId="958" builtinId="9" hidden="1"/>
    <cellStyle name="表示済みのハイパーリンク" xfId="960" builtinId="9" hidden="1"/>
    <cellStyle name="表示済みのハイパーリンク" xfId="962" builtinId="9" hidden="1"/>
    <cellStyle name="表示済みのハイパーリンク" xfId="964" builtinId="9" hidden="1"/>
    <cellStyle name="表示済みのハイパーリンク" xfId="966" builtinId="9" hidden="1"/>
    <cellStyle name="表示済みのハイパーリンク" xfId="968" builtinId="9" hidden="1"/>
    <cellStyle name="表示済みのハイパーリンク" xfId="970" builtinId="9" hidden="1"/>
    <cellStyle name="表示済みのハイパーリンク" xfId="972" builtinId="9" hidden="1"/>
    <cellStyle name="表示済みのハイパーリンク" xfId="974" builtinId="9" hidden="1"/>
    <cellStyle name="表示済みのハイパーリンク" xfId="976" builtinId="9" hidden="1"/>
    <cellStyle name="表示済みのハイパーリンク" xfId="978" builtinId="9" hidden="1"/>
    <cellStyle name="表示済みのハイパーリンク" xfId="980" builtinId="9" hidden="1"/>
    <cellStyle name="表示済みのハイパーリンク" xfId="982" builtinId="9" hidden="1"/>
    <cellStyle name="表示済みのハイパーリンク" xfId="984" builtinId="9" hidden="1"/>
    <cellStyle name="表示済みのハイパーリンク" xfId="986" builtinId="9" hidden="1"/>
    <cellStyle name="表示済みのハイパーリンク" xfId="988" builtinId="9" hidden="1"/>
    <cellStyle name="表示済みのハイパーリンク" xfId="990" builtinId="9" hidden="1"/>
    <cellStyle name="表示済みのハイパーリンク" xfId="992" builtinId="9" hidden="1"/>
    <cellStyle name="表示済みのハイパーリンク" xfId="994" builtinId="9" hidden="1"/>
    <cellStyle name="表示済みのハイパーリンク" xfId="996" builtinId="9" hidden="1"/>
    <cellStyle name="表示済みのハイパーリンク" xfId="998" builtinId="9" hidden="1"/>
    <cellStyle name="表示済みのハイパーリンク" xfId="1000" builtinId="9" hidden="1"/>
    <cellStyle name="表示済みのハイパーリンク" xfId="1002" builtinId="9" hidden="1"/>
    <cellStyle name="表示済みのハイパーリンク" xfId="1004" builtinId="9" hidden="1"/>
    <cellStyle name="表示済みのハイパーリンク" xfId="1006" builtinId="9" hidden="1"/>
    <cellStyle name="表示済みのハイパーリンク" xfId="1008" builtinId="9" hidden="1"/>
    <cellStyle name="表示済みのハイパーリンク" xfId="1010" builtinId="9" hidden="1"/>
    <cellStyle name="表示済みのハイパーリンク" xfId="1012" builtinId="9" hidden="1"/>
    <cellStyle name="表示済みのハイパーリンク" xfId="1014" builtinId="9" hidden="1"/>
    <cellStyle name="表示済みのハイパーリンク" xfId="1016" builtinId="9" hidden="1"/>
    <cellStyle name="表示済みのハイパーリンク" xfId="1017" builtinId="9" hidden="1"/>
    <cellStyle name="表示済みのハイパーリンク" xfId="1018" builtinId="9" hidden="1"/>
    <cellStyle name="表示済みのハイパーリンク" xfId="1019" builtinId="9" hidden="1"/>
    <cellStyle name="表示済みのハイパーリンク" xfId="1020" builtinId="9" hidden="1"/>
    <cellStyle name="表示済みのハイパーリンク" xfId="1021" builtinId="9" hidden="1"/>
    <cellStyle name="表示済みのハイパーリンク" xfId="1022" builtinId="9" hidden="1"/>
    <cellStyle name="表示済みのハイパーリンク" xfId="1023" builtinId="9" hidden="1"/>
    <cellStyle name="表示済みのハイパーリンク" xfId="1024" builtinId="9" hidden="1"/>
    <cellStyle name="表示済みのハイパーリンク" xfId="1025" builtinId="9" hidden="1"/>
    <cellStyle name="表示済みのハイパーリンク" xfId="1026" builtinId="9" hidden="1"/>
    <cellStyle name="表示済みのハイパーリンク" xfId="1027" builtinId="9" hidden="1"/>
    <cellStyle name="表示済みのハイパーリンク" xfId="1028" builtinId="9" hidden="1"/>
    <cellStyle name="表示済みのハイパーリンク" xfId="1029" builtinId="9" hidden="1"/>
    <cellStyle name="表示済みのハイパーリンク" xfId="1030" builtinId="9" hidden="1"/>
    <cellStyle name="表示済みのハイパーリンク" xfId="1031" builtinId="9" hidden="1"/>
    <cellStyle name="表示済みのハイパーリンク" xfId="1032" builtinId="9" hidden="1"/>
    <cellStyle name="表示済みのハイパーリンク" xfId="1033" builtinId="9" hidden="1"/>
    <cellStyle name="表示済みのハイパーリンク" xfId="1034" builtinId="9" hidden="1"/>
    <cellStyle name="表示済みのハイパーリンク" xfId="1035" builtinId="9" hidden="1"/>
    <cellStyle name="表示済みのハイパーリンク" xfId="1036" builtinId="9" hidden="1"/>
    <cellStyle name="表示済みのハイパーリンク" xfId="1037" builtinId="9" hidden="1"/>
    <cellStyle name="表示済みのハイパーリンク" xfId="1038" builtinId="9" hidden="1"/>
    <cellStyle name="表示済みのハイパーリンク" xfId="1039" builtinId="9" hidden="1"/>
    <cellStyle name="表示済みのハイパーリンク" xfId="1040" builtinId="9" hidden="1"/>
    <cellStyle name="表示済みのハイパーリンク" xfId="1041" builtinId="9" hidden="1"/>
    <cellStyle name="表示済みのハイパーリンク" xfId="1042" builtinId="9" hidden="1"/>
    <cellStyle name="表示済みのハイパーリンク" xfId="1043" builtinId="9" hidden="1"/>
    <cellStyle name="表示済みのハイパーリンク" xfId="1044" builtinId="9" hidden="1"/>
    <cellStyle name="表示済みのハイパーリンク" xfId="1045" builtinId="9" hidden="1"/>
    <cellStyle name="表示済みのハイパーリンク" xfId="1046" builtinId="9" hidden="1"/>
    <cellStyle name="表示済みのハイパーリンク" xfId="1047" builtinId="9" hidden="1"/>
    <cellStyle name="表示済みのハイパーリンク" xfId="1048" builtinId="9" hidden="1"/>
    <cellStyle name="表示済みのハイパーリンク" xfId="1049" builtinId="9" hidden="1"/>
    <cellStyle name="表示済みのハイパーリンク" xfId="1050" builtinId="9" hidden="1"/>
    <cellStyle name="表示済みのハイパーリンク" xfId="1051" builtinId="9" hidden="1"/>
    <cellStyle name="表示済みのハイパーリンク" xfId="1052" builtinId="9" hidden="1"/>
    <cellStyle name="表示済みのハイパーリンク" xfId="1053" builtinId="9" hidden="1"/>
    <cellStyle name="表示済みのハイパーリンク" xfId="1054" builtinId="9" hidden="1"/>
    <cellStyle name="表示済みのハイパーリンク" xfId="1055" builtinId="9" hidden="1"/>
    <cellStyle name="表示済みのハイパーリンク" xfId="1056" builtinId="9" hidden="1"/>
    <cellStyle name="表示済みのハイパーリンク" xfId="1057" builtinId="9" hidden="1"/>
    <cellStyle name="表示済みのハイパーリンク" xfId="1058" builtinId="9" hidden="1"/>
    <cellStyle name="表示済みのハイパーリンク" xfId="1059" builtinId="9" hidden="1"/>
    <cellStyle name="表示済みのハイパーリンク" xfId="1060" builtinId="9" hidden="1"/>
    <cellStyle name="表示済みのハイパーリンク" xfId="1061" builtinId="9" hidden="1"/>
    <cellStyle name="表示済みのハイパーリンク" xfId="1062" builtinId="9" hidden="1"/>
    <cellStyle name="表示済みのハイパーリンク" xfId="1063" builtinId="9" hidden="1"/>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ctrlProps/ctrlProp1.xml><?xml version="1.0" encoding="utf-8"?>
<formControlPr xmlns="http://schemas.microsoft.com/office/spreadsheetml/2009/9/main" objectType="CheckBox" fmlaLink="$K$29" lockText="1" noThreeD="1"/>
</file>

<file path=xl/ctrlProps/ctrlProp10.xml><?xml version="1.0" encoding="utf-8"?>
<formControlPr xmlns="http://schemas.microsoft.com/office/spreadsheetml/2009/9/main" objectType="CheckBox" fmlaLink="$K$7" lockText="1" noThreeD="1"/>
</file>

<file path=xl/ctrlProps/ctrlProp11.xml><?xml version="1.0" encoding="utf-8"?>
<formControlPr xmlns="http://schemas.microsoft.com/office/spreadsheetml/2009/9/main" objectType="CheckBox" fmlaLink="$K$8" lockText="1" noThreeD="1"/>
</file>

<file path=xl/ctrlProps/ctrlProp12.xml><?xml version="1.0" encoding="utf-8"?>
<formControlPr xmlns="http://schemas.microsoft.com/office/spreadsheetml/2009/9/main" objectType="CheckBox" fmlaLink="$K$9" lockText="1" noThreeD="1"/>
</file>

<file path=xl/ctrlProps/ctrlProp13.xml><?xml version="1.0" encoding="utf-8"?>
<formControlPr xmlns="http://schemas.microsoft.com/office/spreadsheetml/2009/9/main" objectType="CheckBox" fmlaLink="$K$13" lockText="1" noThreeD="1"/>
</file>

<file path=xl/ctrlProps/ctrlProp14.xml><?xml version="1.0" encoding="utf-8"?>
<formControlPr xmlns="http://schemas.microsoft.com/office/spreadsheetml/2009/9/main" objectType="CheckBox" fmlaLink="$K$14" lockText="1" noThreeD="1"/>
</file>

<file path=xl/ctrlProps/ctrlProp15.xml><?xml version="1.0" encoding="utf-8"?>
<formControlPr xmlns="http://schemas.microsoft.com/office/spreadsheetml/2009/9/main" objectType="CheckBox" fmlaLink="$K$15" lockText="1" noThreeD="1"/>
</file>

<file path=xl/ctrlProps/ctrlProp16.xml><?xml version="1.0" encoding="utf-8"?>
<formControlPr xmlns="http://schemas.microsoft.com/office/spreadsheetml/2009/9/main" objectType="CheckBox" fmlaLink="$K$18" lockText="1" noThreeD="1"/>
</file>

<file path=xl/ctrlProps/ctrlProp17.xml><?xml version="1.0" encoding="utf-8"?>
<formControlPr xmlns="http://schemas.microsoft.com/office/spreadsheetml/2009/9/main" objectType="CheckBox" fmlaLink="$K$17" lockText="1" noThreeD="1"/>
</file>

<file path=xl/ctrlProps/ctrlProp18.xml><?xml version="1.0" encoding="utf-8"?>
<formControlPr xmlns="http://schemas.microsoft.com/office/spreadsheetml/2009/9/main" objectType="CheckBox" fmlaLink="$K$16" lockText="1" noThreeD="1"/>
</file>

<file path=xl/ctrlProps/ctrlProp19.xml><?xml version="1.0" encoding="utf-8"?>
<formControlPr xmlns="http://schemas.microsoft.com/office/spreadsheetml/2009/9/main" objectType="CheckBox" fmlaLink="$K$19" lockText="1" noThreeD="1"/>
</file>

<file path=xl/ctrlProps/ctrlProp2.xml><?xml version="1.0" encoding="utf-8"?>
<formControlPr xmlns="http://schemas.microsoft.com/office/spreadsheetml/2009/9/main" objectType="CheckBox" fmlaLink="$K$30" lockText="1" noThreeD="1"/>
</file>

<file path=xl/ctrlProps/ctrlProp20.xml><?xml version="1.0" encoding="utf-8"?>
<formControlPr xmlns="http://schemas.microsoft.com/office/spreadsheetml/2009/9/main" objectType="CheckBox" fmlaLink="$K$20" lockText="1" noThreeD="1"/>
</file>

<file path=xl/ctrlProps/ctrlProp21.xml><?xml version="1.0" encoding="utf-8"?>
<formControlPr xmlns="http://schemas.microsoft.com/office/spreadsheetml/2009/9/main" objectType="CheckBox" fmlaLink="$K$21" lockText="1" noThreeD="1"/>
</file>

<file path=xl/ctrlProps/ctrlProp22.xml><?xml version="1.0" encoding="utf-8"?>
<formControlPr xmlns="http://schemas.microsoft.com/office/spreadsheetml/2009/9/main" objectType="CheckBox" fmlaLink="$K$24" lockText="1" noThreeD="1"/>
</file>

<file path=xl/ctrlProps/ctrlProp23.xml><?xml version="1.0" encoding="utf-8"?>
<formControlPr xmlns="http://schemas.microsoft.com/office/spreadsheetml/2009/9/main" objectType="CheckBox" fmlaLink="$K$23" lockText="1" noThreeD="1"/>
</file>

<file path=xl/ctrlProps/ctrlProp24.xml><?xml version="1.0" encoding="utf-8"?>
<formControlPr xmlns="http://schemas.microsoft.com/office/spreadsheetml/2009/9/main" objectType="CheckBox" fmlaLink="$K$22" lockText="1" noThreeD="1"/>
</file>

<file path=xl/ctrlProps/ctrlProp25.xml><?xml version="1.0" encoding="utf-8"?>
<formControlPr xmlns="http://schemas.microsoft.com/office/spreadsheetml/2009/9/main" objectType="CheckBox" fmlaLink="$K$25" lockText="1" noThreeD="1"/>
</file>

<file path=xl/ctrlProps/ctrlProp3.xml><?xml version="1.0" encoding="utf-8"?>
<formControlPr xmlns="http://schemas.microsoft.com/office/spreadsheetml/2009/9/main" objectType="CheckBox" fmlaLink="$K$31" lockText="1" noThreeD="1"/>
</file>

<file path=xl/ctrlProps/ctrlProp4.xml><?xml version="1.0" encoding="utf-8"?>
<formControlPr xmlns="http://schemas.microsoft.com/office/spreadsheetml/2009/9/main" objectType="CheckBox" fmlaLink="$K$32" lockText="1" noThreeD="1"/>
</file>

<file path=xl/ctrlProps/ctrlProp5.xml><?xml version="1.0" encoding="utf-8"?>
<formControlPr xmlns="http://schemas.microsoft.com/office/spreadsheetml/2009/9/main" objectType="CheckBox" fmlaLink="$K$36" lockText="1" noThreeD="1"/>
</file>

<file path=xl/ctrlProps/ctrlProp6.xml><?xml version="1.0" encoding="utf-8"?>
<formControlPr xmlns="http://schemas.microsoft.com/office/spreadsheetml/2009/9/main" objectType="CheckBox" fmlaLink="$K$37" lockText="1" noThreeD="1"/>
</file>

<file path=xl/ctrlProps/ctrlProp7.xml><?xml version="1.0" encoding="utf-8"?>
<formControlPr xmlns="http://schemas.microsoft.com/office/spreadsheetml/2009/9/main" objectType="CheckBox" fmlaLink="$K$38" lockText="1" noThreeD="1"/>
</file>

<file path=xl/ctrlProps/ctrlProp8.xml><?xml version="1.0" encoding="utf-8"?>
<formControlPr xmlns="http://schemas.microsoft.com/office/spreadsheetml/2009/9/main" objectType="CheckBox" fmlaLink="$K$5" noThreeD="1"/>
</file>

<file path=xl/ctrlProps/ctrlProp9.xml><?xml version="1.0" encoding="utf-8"?>
<formControlPr xmlns="http://schemas.microsoft.com/office/spreadsheetml/2009/9/main" objectType="CheckBox" fmlaLink="$K$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28</xdr:row>
          <xdr:rowOff>190500</xdr:rowOff>
        </xdr:from>
        <xdr:to>
          <xdr:col>2</xdr:col>
          <xdr:colOff>406400</xdr:colOff>
          <xdr:row>28</xdr:row>
          <xdr:rowOff>419100</xdr:rowOff>
        </xdr:to>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xdr:row>
          <xdr:rowOff>190500</xdr:rowOff>
        </xdr:from>
        <xdr:to>
          <xdr:col>2</xdr:col>
          <xdr:colOff>406400</xdr:colOff>
          <xdr:row>29</xdr:row>
          <xdr:rowOff>419100</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30</xdr:row>
          <xdr:rowOff>203200</xdr:rowOff>
        </xdr:from>
        <xdr:to>
          <xdr:col>2</xdr:col>
          <xdr:colOff>406400</xdr:colOff>
          <xdr:row>30</xdr:row>
          <xdr:rowOff>431800</xdr:rowOff>
        </xdr:to>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31</xdr:row>
          <xdr:rowOff>203200</xdr:rowOff>
        </xdr:from>
        <xdr:to>
          <xdr:col>2</xdr:col>
          <xdr:colOff>406400</xdr:colOff>
          <xdr:row>31</xdr:row>
          <xdr:rowOff>431800</xdr:rowOff>
        </xdr:to>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35</xdr:row>
          <xdr:rowOff>165100</xdr:rowOff>
        </xdr:from>
        <xdr:to>
          <xdr:col>2</xdr:col>
          <xdr:colOff>419100</xdr:colOff>
          <xdr:row>35</xdr:row>
          <xdr:rowOff>393700</xdr:rowOff>
        </xdr:to>
        <xdr:sp macro="" textlink="">
          <xdr:nvSpPr>
            <xdr:cNvPr id="2071" name="Check Box 23" hidden="1">
              <a:extLst>
                <a:ext uri="{63B3BB69-23CF-44E3-9099-C40C66FF867C}">
                  <a14:compatExt spid="_x0000_s20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36</xdr:row>
          <xdr:rowOff>165100</xdr:rowOff>
        </xdr:from>
        <xdr:to>
          <xdr:col>2</xdr:col>
          <xdr:colOff>419100</xdr:colOff>
          <xdr:row>36</xdr:row>
          <xdr:rowOff>393700</xdr:rowOff>
        </xdr:to>
        <xdr:sp macro="" textlink="">
          <xdr:nvSpPr>
            <xdr:cNvPr id="2072" name="Check Box 24" hidden="1">
              <a:extLst>
                <a:ext uri="{63B3BB69-23CF-44E3-9099-C40C66FF867C}">
                  <a14:compatExt spid="_x0000_s207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37</xdr:row>
          <xdr:rowOff>165100</xdr:rowOff>
        </xdr:from>
        <xdr:to>
          <xdr:col>2</xdr:col>
          <xdr:colOff>419100</xdr:colOff>
          <xdr:row>37</xdr:row>
          <xdr:rowOff>393700</xdr:rowOff>
        </xdr:to>
        <xdr:sp macro="" textlink="">
          <xdr:nvSpPr>
            <xdr:cNvPr id="2073" name="Check Box 25" hidden="1">
              <a:extLst>
                <a:ext uri="{63B3BB69-23CF-44E3-9099-C40C66FF867C}">
                  <a14:compatExt spid="_x0000_s20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4</xdr:row>
          <xdr:rowOff>190500</xdr:rowOff>
        </xdr:from>
        <xdr:to>
          <xdr:col>2</xdr:col>
          <xdr:colOff>330200</xdr:colOff>
          <xdr:row>4</xdr:row>
          <xdr:rowOff>419100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5</xdr:row>
          <xdr:rowOff>279400</xdr:rowOff>
        </xdr:from>
        <xdr:to>
          <xdr:col>2</xdr:col>
          <xdr:colOff>330200</xdr:colOff>
          <xdr:row>5</xdr:row>
          <xdr:rowOff>508000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6</xdr:row>
          <xdr:rowOff>241300</xdr:rowOff>
        </xdr:from>
        <xdr:to>
          <xdr:col>2</xdr:col>
          <xdr:colOff>330200</xdr:colOff>
          <xdr:row>6</xdr:row>
          <xdr:rowOff>469900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7</xdr:row>
          <xdr:rowOff>241300</xdr:rowOff>
        </xdr:from>
        <xdr:to>
          <xdr:col>2</xdr:col>
          <xdr:colOff>419100</xdr:colOff>
          <xdr:row>7</xdr:row>
          <xdr:rowOff>469900</xdr:rowOff>
        </xdr:to>
        <xdr:sp macro="" textlink="">
          <xdr:nvSpPr>
            <xdr:cNvPr id="2081" name="Check Box 33" hidden="1">
              <a:extLst>
                <a:ext uri="{63B3BB69-23CF-44E3-9099-C40C66FF867C}">
                  <a14:compatExt spid="_x0000_s20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8</xdr:row>
          <xdr:rowOff>241300</xdr:rowOff>
        </xdr:from>
        <xdr:to>
          <xdr:col>2</xdr:col>
          <xdr:colOff>419100</xdr:colOff>
          <xdr:row>8</xdr:row>
          <xdr:rowOff>469900</xdr:rowOff>
        </xdr:to>
        <xdr:sp macro="" textlink="">
          <xdr:nvSpPr>
            <xdr:cNvPr id="2082" name="Check Box 34" hidden="1">
              <a:extLst>
                <a:ext uri="{63B3BB69-23CF-44E3-9099-C40C66FF867C}">
                  <a14:compatExt spid="_x0000_s20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12</xdr:row>
          <xdr:rowOff>228600</xdr:rowOff>
        </xdr:from>
        <xdr:to>
          <xdr:col>2</xdr:col>
          <xdr:colOff>330200</xdr:colOff>
          <xdr:row>12</xdr:row>
          <xdr:rowOff>457200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13</xdr:row>
          <xdr:rowOff>228600</xdr:rowOff>
        </xdr:from>
        <xdr:to>
          <xdr:col>2</xdr:col>
          <xdr:colOff>330200</xdr:colOff>
          <xdr:row>13</xdr:row>
          <xdr:rowOff>457200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14</xdr:row>
          <xdr:rowOff>228600</xdr:rowOff>
        </xdr:from>
        <xdr:to>
          <xdr:col>2</xdr:col>
          <xdr:colOff>330200</xdr:colOff>
          <xdr:row>14</xdr:row>
          <xdr:rowOff>457200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17</xdr:row>
          <xdr:rowOff>266700</xdr:rowOff>
        </xdr:from>
        <xdr:to>
          <xdr:col>2</xdr:col>
          <xdr:colOff>330200</xdr:colOff>
          <xdr:row>17</xdr:row>
          <xdr:rowOff>495300</xdr:rowOff>
        </xdr:to>
        <xdr:sp macro="" textlink="">
          <xdr:nvSpPr>
            <xdr:cNvPr id="2075" name="Check Box 27" hidden="1">
              <a:extLst>
                <a:ext uri="{63B3BB69-23CF-44E3-9099-C40C66FF867C}">
                  <a14:compatExt spid="_x0000_s20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16</xdr:row>
          <xdr:rowOff>228600</xdr:rowOff>
        </xdr:from>
        <xdr:to>
          <xdr:col>2</xdr:col>
          <xdr:colOff>330200</xdr:colOff>
          <xdr:row>16</xdr:row>
          <xdr:rowOff>457200</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15</xdr:row>
          <xdr:rowOff>228600</xdr:rowOff>
        </xdr:from>
        <xdr:to>
          <xdr:col>2</xdr:col>
          <xdr:colOff>330200</xdr:colOff>
          <xdr:row>15</xdr:row>
          <xdr:rowOff>457200</xdr:rowOff>
        </xdr:to>
        <xdr:sp macro="" textlink="">
          <xdr:nvSpPr>
            <xdr:cNvPr id="2077" name="Check Box 29" hidden="1">
              <a:extLst>
                <a:ext uri="{63B3BB69-23CF-44E3-9099-C40C66FF867C}">
                  <a14:compatExt spid="_x0000_s20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18</xdr:row>
          <xdr:rowOff>266700</xdr:rowOff>
        </xdr:from>
        <xdr:to>
          <xdr:col>2</xdr:col>
          <xdr:colOff>419100</xdr:colOff>
          <xdr:row>18</xdr:row>
          <xdr:rowOff>495300</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19</xdr:row>
          <xdr:rowOff>279400</xdr:rowOff>
        </xdr:from>
        <xdr:to>
          <xdr:col>2</xdr:col>
          <xdr:colOff>419100</xdr:colOff>
          <xdr:row>19</xdr:row>
          <xdr:rowOff>508000</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20</xdr:row>
          <xdr:rowOff>279400</xdr:rowOff>
        </xdr:from>
        <xdr:to>
          <xdr:col>2</xdr:col>
          <xdr:colOff>419100</xdr:colOff>
          <xdr:row>20</xdr:row>
          <xdr:rowOff>508000</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23</xdr:row>
          <xdr:rowOff>279400</xdr:rowOff>
        </xdr:from>
        <xdr:to>
          <xdr:col>2</xdr:col>
          <xdr:colOff>419100</xdr:colOff>
          <xdr:row>23</xdr:row>
          <xdr:rowOff>508000</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22</xdr:row>
          <xdr:rowOff>279400</xdr:rowOff>
        </xdr:from>
        <xdr:to>
          <xdr:col>2</xdr:col>
          <xdr:colOff>419100</xdr:colOff>
          <xdr:row>22</xdr:row>
          <xdr:rowOff>508000</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21</xdr:row>
          <xdr:rowOff>279400</xdr:rowOff>
        </xdr:from>
        <xdr:to>
          <xdr:col>2</xdr:col>
          <xdr:colOff>419100</xdr:colOff>
          <xdr:row>21</xdr:row>
          <xdr:rowOff>508000</xdr:rowOff>
        </xdr:to>
        <xdr:sp macro="" textlink="">
          <xdr:nvSpPr>
            <xdr:cNvPr id="2079" name="Check Box 31" hidden="1">
              <a:extLst>
                <a:ext uri="{63B3BB69-23CF-44E3-9099-C40C66FF867C}">
                  <a14:compatExt spid="_x0000_s20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24</xdr:row>
          <xdr:rowOff>279400</xdr:rowOff>
        </xdr:from>
        <xdr:to>
          <xdr:col>2</xdr:col>
          <xdr:colOff>419100</xdr:colOff>
          <xdr:row>24</xdr:row>
          <xdr:rowOff>508000</xdr:rowOff>
        </xdr:to>
        <xdr:sp macro="" textlink="">
          <xdr:nvSpPr>
            <xdr:cNvPr id="2083" name="Check Box 35" hidden="1">
              <a:extLst>
                <a:ext uri="{63B3BB69-23CF-44E3-9099-C40C66FF867C}">
                  <a14:compatExt spid="_x0000_s2083"/>
                </a:ext>
              </a:extLst>
            </xdr:cNvPr>
            <xdr:cNvSpPr/>
          </xdr:nvSpPr>
          <xdr:spPr>
            <a:xfrm>
              <a:off x="0" y="0"/>
              <a:ext cx="0" cy="0"/>
            </a:xfrm>
            <a:prstGeom prst="rect">
              <a:avLst/>
            </a:prstGeom>
          </xdr:spPr>
        </xdr:sp>
        <xdr:clientData fLocksWithSheet="0"/>
      </xdr:twoCellAnchor>
    </mc:Choice>
    <mc:Fallback/>
  </mc:AlternateContent>
  <xdr:oneCellAnchor>
    <xdr:from>
      <xdr:col>3</xdr:col>
      <xdr:colOff>1388534</xdr:colOff>
      <xdr:row>304</xdr:row>
      <xdr:rowOff>33869</xdr:rowOff>
    </xdr:from>
    <xdr:ext cx="5032147" cy="3231653"/>
    <xdr:sp macro="" textlink="">
      <xdr:nvSpPr>
        <xdr:cNvPr id="2" name="テキスト ボックス 1"/>
        <xdr:cNvSpPr txBox="1"/>
      </xdr:nvSpPr>
      <xdr:spPr>
        <a:xfrm>
          <a:off x="3420534" y="181034269"/>
          <a:ext cx="5032147" cy="3231653"/>
        </a:xfrm>
        <a:prstGeom prst="rect">
          <a:avLst/>
        </a:prstGeom>
        <a:solidFill>
          <a:schemeClr val="bg1"/>
        </a:solid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a:t>JSSEC</a:t>
          </a:r>
          <a:r>
            <a:rPr kumimoji="1" lang="ja-JP" altLang="en-US" sz="1200"/>
            <a:t>技術部会　ネットワーク</a:t>
          </a:r>
          <a:r>
            <a:rPr kumimoji="1" lang="en-US" altLang="ja-JP" sz="1200"/>
            <a:t>WG</a:t>
          </a:r>
          <a:r>
            <a:rPr kumimoji="1" lang="ja-JP" altLang="en-US" sz="1200"/>
            <a:t>　クラウド</a:t>
          </a:r>
          <a:r>
            <a:rPr kumimoji="1" lang="en-US" altLang="ja-JP" sz="1200"/>
            <a:t>G</a:t>
          </a:r>
        </a:p>
        <a:p>
          <a:r>
            <a:rPr kumimoji="1" lang="ja-JP" altLang="en-US" sz="1200"/>
            <a:t>参加メンバー</a:t>
          </a:r>
        </a:p>
        <a:p>
          <a:r>
            <a:rPr kumimoji="1" lang="ja-JP" altLang="en-US" sz="1200"/>
            <a:t>リーダー：	株式会社コネクトワン　吉田　晋</a:t>
          </a:r>
        </a:p>
        <a:p>
          <a:r>
            <a:rPr kumimoji="1" lang="ja-JP" altLang="en-US" sz="1200"/>
            <a:t>メンバー：	アーンスト・アンド・ヤングアドバイザリー株式会社：倉永 英久</a:t>
          </a:r>
        </a:p>
        <a:p>
          <a:r>
            <a:rPr kumimoji="1" lang="ja-JP" altLang="en-US" sz="1200"/>
            <a:t>	アルプスシステムインテグレーション株式会社：本多 規克</a:t>
          </a:r>
        </a:p>
        <a:p>
          <a:r>
            <a:rPr kumimoji="1" lang="ja-JP" altLang="en-US" sz="1200"/>
            <a:t>	株式会社イーグリッド：野尻 泰正 </a:t>
          </a:r>
        </a:p>
        <a:p>
          <a:r>
            <a:rPr kumimoji="1" lang="ja-JP" altLang="en-US" sz="1200"/>
            <a:t>	株式会社</a:t>
          </a:r>
          <a:r>
            <a:rPr kumimoji="1" lang="en-US" altLang="ja-JP" sz="1200"/>
            <a:t>NTT</a:t>
          </a:r>
          <a:r>
            <a:rPr kumimoji="1" lang="ja-JP" altLang="en-US" sz="1200"/>
            <a:t>データ</a:t>
          </a:r>
          <a:r>
            <a:rPr kumimoji="1" lang="en-US" altLang="ja-JP" sz="1200"/>
            <a:t>MSE</a:t>
          </a:r>
          <a:r>
            <a:rPr kumimoji="1" lang="ja-JP" altLang="en-US" sz="1200"/>
            <a:t>：加藤 雅和</a:t>
          </a:r>
        </a:p>
        <a:p>
          <a:r>
            <a:rPr kumimoji="1" lang="ja-JP" altLang="en-US" sz="1200"/>
            <a:t>	株式会社</a:t>
          </a:r>
          <a:r>
            <a:rPr kumimoji="1" lang="en-US" altLang="ja-JP" sz="1200"/>
            <a:t>EMRESS SOFTWARE JAPAN</a:t>
          </a:r>
          <a:r>
            <a:rPr kumimoji="1" lang="ja-JP" altLang="en-US" sz="1200"/>
            <a:t>：清水 健</a:t>
          </a:r>
        </a:p>
        <a:p>
          <a:r>
            <a:rPr kumimoji="1" lang="ja-JP" altLang="en-US" sz="1200"/>
            <a:t>	株式会社神戸デジタル・ラボ：雲井 卓、バローズ ダニエル</a:t>
          </a:r>
        </a:p>
        <a:p>
          <a:r>
            <a:rPr kumimoji="1" lang="ja-JP" altLang="en-US" sz="1200"/>
            <a:t>	株式会社</a:t>
          </a:r>
          <a:r>
            <a:rPr kumimoji="1" lang="en-US" altLang="ja-JP" sz="1200"/>
            <a:t>CSI</a:t>
          </a:r>
          <a:r>
            <a:rPr kumimoji="1" lang="ja-JP" altLang="en-US" sz="1200"/>
            <a:t>ソリューションズ：中山 聡</a:t>
          </a:r>
        </a:p>
        <a:p>
          <a:r>
            <a:rPr kumimoji="1" lang="ja-JP" altLang="en-US" sz="1200"/>
            <a:t>	シスコシステムズ合同会社：谷田部 茂</a:t>
          </a:r>
        </a:p>
        <a:p>
          <a:r>
            <a:rPr kumimoji="1" lang="ja-JP" altLang="en-US" sz="1200"/>
            <a:t>	セコムトラストシステムズ株式会社</a:t>
          </a:r>
        </a:p>
        <a:p>
          <a:r>
            <a:rPr kumimoji="1" lang="ja-JP" altLang="en-US" sz="1200"/>
            <a:t>	トレンドマイクロ株式会社：林 憲明、栃沢 直樹</a:t>
          </a:r>
        </a:p>
        <a:p>
          <a:r>
            <a:rPr kumimoji="1" lang="ja-JP" altLang="en-US" sz="1200"/>
            <a:t>	一般社団法人日本オンラインゲーム協会：加治屋 繁久</a:t>
          </a:r>
        </a:p>
        <a:p>
          <a:r>
            <a:rPr kumimoji="1" lang="ja-JP" altLang="en-US" sz="1200"/>
            <a:t>	日本電気株式会社：関　雄二</a:t>
          </a:r>
        </a:p>
        <a:p>
          <a:r>
            <a:rPr kumimoji="1" lang="ja-JP" altLang="en-US" sz="1200"/>
            <a:t>	株式会社ネットマークス：相原 弘明</a:t>
          </a:r>
        </a:p>
        <a:p>
          <a:r>
            <a:rPr kumimoji="1" lang="ja-JP" altLang="en-US" sz="1200"/>
            <a:t>	（会社名五十音順）</a:t>
          </a:r>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9" Type="http://schemas.openxmlformats.org/officeDocument/2006/relationships/ctrlProp" Target="../ctrlProps/ctrlProp7.xml"/><Relationship Id="rId20" Type="http://schemas.openxmlformats.org/officeDocument/2006/relationships/ctrlProp" Target="../ctrlProps/ctrlProp18.xml"/><Relationship Id="rId21" Type="http://schemas.openxmlformats.org/officeDocument/2006/relationships/ctrlProp" Target="../ctrlProps/ctrlProp19.xml"/><Relationship Id="rId22" Type="http://schemas.openxmlformats.org/officeDocument/2006/relationships/ctrlProp" Target="../ctrlProps/ctrlProp20.xml"/><Relationship Id="rId23" Type="http://schemas.openxmlformats.org/officeDocument/2006/relationships/ctrlProp" Target="../ctrlProps/ctrlProp21.xml"/><Relationship Id="rId24" Type="http://schemas.openxmlformats.org/officeDocument/2006/relationships/ctrlProp" Target="../ctrlProps/ctrlProp22.xml"/><Relationship Id="rId25" Type="http://schemas.openxmlformats.org/officeDocument/2006/relationships/ctrlProp" Target="../ctrlProps/ctrlProp23.xml"/><Relationship Id="rId26" Type="http://schemas.openxmlformats.org/officeDocument/2006/relationships/ctrlProp" Target="../ctrlProps/ctrlProp24.xml"/><Relationship Id="rId27" Type="http://schemas.openxmlformats.org/officeDocument/2006/relationships/ctrlProp" Target="../ctrlProps/ctrlProp25.xml"/><Relationship Id="rId10" Type="http://schemas.openxmlformats.org/officeDocument/2006/relationships/ctrlProp" Target="../ctrlProps/ctrlProp8.xml"/><Relationship Id="rId11" Type="http://schemas.openxmlformats.org/officeDocument/2006/relationships/ctrlProp" Target="../ctrlProps/ctrlProp9.xml"/><Relationship Id="rId12" Type="http://schemas.openxmlformats.org/officeDocument/2006/relationships/ctrlProp" Target="../ctrlProps/ctrlProp10.xml"/><Relationship Id="rId13" Type="http://schemas.openxmlformats.org/officeDocument/2006/relationships/ctrlProp" Target="../ctrlProps/ctrlProp11.xml"/><Relationship Id="rId14" Type="http://schemas.openxmlformats.org/officeDocument/2006/relationships/ctrlProp" Target="../ctrlProps/ctrlProp12.xml"/><Relationship Id="rId15" Type="http://schemas.openxmlformats.org/officeDocument/2006/relationships/ctrlProp" Target="../ctrlProps/ctrlProp13.xml"/><Relationship Id="rId16" Type="http://schemas.openxmlformats.org/officeDocument/2006/relationships/ctrlProp" Target="../ctrlProps/ctrlProp14.xml"/><Relationship Id="rId17" Type="http://schemas.openxmlformats.org/officeDocument/2006/relationships/ctrlProp" Target="../ctrlProps/ctrlProp15.xml"/><Relationship Id="rId18" Type="http://schemas.openxmlformats.org/officeDocument/2006/relationships/ctrlProp" Target="../ctrlProps/ctrlProp16.xml"/><Relationship Id="rId19" Type="http://schemas.openxmlformats.org/officeDocument/2006/relationships/ctrlProp" Target="../ctrlProps/ctrlProp17.xml"/><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1.xml"/><Relationship Id="rId4" Type="http://schemas.openxmlformats.org/officeDocument/2006/relationships/ctrlProp" Target="../ctrlProps/ctrlProp2.xml"/><Relationship Id="rId5" Type="http://schemas.openxmlformats.org/officeDocument/2006/relationships/ctrlProp" Target="../ctrlProps/ctrlProp3.xml"/><Relationship Id="rId6" Type="http://schemas.openxmlformats.org/officeDocument/2006/relationships/ctrlProp" Target="../ctrlProps/ctrlProp4.xml"/><Relationship Id="rId7" Type="http://schemas.openxmlformats.org/officeDocument/2006/relationships/ctrlProp" Target="../ctrlProps/ctrlProp5.xml"/><Relationship Id="rId8"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3"/>
  <sheetViews>
    <sheetView tabSelected="1" zoomScale="75" zoomScaleNormal="75" zoomScalePageLayoutView="75" workbookViewId="0">
      <selection activeCell="N8" sqref="N8"/>
    </sheetView>
  </sheetViews>
  <sheetFormatPr baseColWidth="12" defaultColWidth="13" defaultRowHeight="18" x14ac:dyDescent="0"/>
  <cols>
    <col min="1" max="1" width="9.83203125" style="9" customWidth="1"/>
    <col min="2" max="2" width="9" style="11" customWidth="1"/>
    <col min="3" max="3" width="7.83203125" style="11" customWidth="1"/>
    <col min="4" max="4" width="22.33203125" style="9" customWidth="1"/>
    <col min="5" max="5" width="5.83203125" style="12" customWidth="1"/>
    <col min="6" max="6" width="29.33203125" style="9" customWidth="1"/>
    <col min="7" max="7" width="6.6640625" style="12" customWidth="1"/>
    <col min="8" max="8" width="29.33203125" style="9" customWidth="1"/>
    <col min="9" max="9" width="9.83203125" style="9" customWidth="1"/>
    <col min="10" max="10" width="13" style="3" hidden="1" customWidth="1"/>
    <col min="11" max="11" width="13" style="5" hidden="1" customWidth="1"/>
    <col min="12" max="16384" width="13" style="2"/>
  </cols>
  <sheetData>
    <row r="1" spans="1:11" ht="35" customHeight="1">
      <c r="A1" s="49" t="s">
        <v>245</v>
      </c>
      <c r="B1" s="49"/>
      <c r="C1" s="49"/>
      <c r="D1" s="49"/>
      <c r="E1" s="49"/>
      <c r="F1" s="49"/>
      <c r="G1" s="49"/>
      <c r="H1" s="49"/>
    </row>
    <row r="3" spans="1:11">
      <c r="B3" s="10" t="s">
        <v>121</v>
      </c>
    </row>
    <row r="4" spans="1:11">
      <c r="B4" s="13" t="s">
        <v>0</v>
      </c>
      <c r="C4" s="13" t="s">
        <v>113</v>
      </c>
      <c r="D4" s="67" t="s">
        <v>122</v>
      </c>
      <c r="E4" s="68"/>
      <c r="F4" s="69"/>
    </row>
    <row r="5" spans="1:11" ht="51" customHeight="1">
      <c r="B5" s="13"/>
      <c r="C5" s="13" t="s">
        <v>17</v>
      </c>
      <c r="D5" s="64" t="s">
        <v>9</v>
      </c>
      <c r="E5" s="61"/>
      <c r="F5" s="61"/>
      <c r="J5" s="6">
        <f>K5*TRUE</f>
        <v>0</v>
      </c>
      <c r="K5" s="7" t="b">
        <v>0</v>
      </c>
    </row>
    <row r="6" spans="1:11" ht="61" customHeight="1">
      <c r="B6" s="13"/>
      <c r="C6" s="13" t="s">
        <v>19</v>
      </c>
      <c r="D6" s="61" t="s">
        <v>90</v>
      </c>
      <c r="E6" s="61"/>
      <c r="F6" s="61"/>
      <c r="J6" s="6">
        <f t="shared" ref="J6:J38" si="0">K6*TRUE</f>
        <v>0</v>
      </c>
      <c r="K6" s="3" t="b">
        <v>0</v>
      </c>
    </row>
    <row r="7" spans="1:11" ht="57" customHeight="1">
      <c r="B7" s="13"/>
      <c r="C7" s="13" t="s">
        <v>18</v>
      </c>
      <c r="D7" s="61" t="s">
        <v>10</v>
      </c>
      <c r="E7" s="61"/>
      <c r="F7" s="61"/>
      <c r="J7" s="6">
        <f t="shared" si="0"/>
        <v>0</v>
      </c>
      <c r="K7" s="3" t="b">
        <v>0</v>
      </c>
    </row>
    <row r="8" spans="1:11" ht="60" customHeight="1">
      <c r="B8" s="13"/>
      <c r="C8" s="14" t="s">
        <v>227</v>
      </c>
      <c r="D8" s="64" t="s">
        <v>228</v>
      </c>
      <c r="E8" s="61"/>
      <c r="F8" s="61"/>
      <c r="J8" s="6">
        <f t="shared" ref="J8:J9" si="1">K8*TRUE</f>
        <v>0</v>
      </c>
      <c r="K8" s="5" t="b">
        <v>0</v>
      </c>
    </row>
    <row r="9" spans="1:11" ht="60" customHeight="1">
      <c r="B9" s="13"/>
      <c r="C9" s="14" t="s">
        <v>227</v>
      </c>
      <c r="D9" s="64" t="s">
        <v>244</v>
      </c>
      <c r="E9" s="61"/>
      <c r="F9" s="61"/>
      <c r="J9" s="6">
        <f t="shared" si="1"/>
        <v>0</v>
      </c>
      <c r="K9" s="5" t="b">
        <v>0</v>
      </c>
    </row>
    <row r="10" spans="1:11">
      <c r="J10" s="6"/>
    </row>
    <row r="11" spans="1:11">
      <c r="B11" s="10" t="s">
        <v>114</v>
      </c>
      <c r="J11" s="6"/>
    </row>
    <row r="12" spans="1:11">
      <c r="B12" s="13" t="s">
        <v>0</v>
      </c>
      <c r="C12" s="13" t="s">
        <v>113</v>
      </c>
      <c r="D12" s="67" t="s">
        <v>122</v>
      </c>
      <c r="E12" s="68"/>
      <c r="F12" s="69"/>
      <c r="J12" s="6"/>
    </row>
    <row r="13" spans="1:11" ht="60" customHeight="1">
      <c r="B13" s="13"/>
      <c r="C13" s="13" t="s">
        <v>16</v>
      </c>
      <c r="D13" s="61" t="s">
        <v>120</v>
      </c>
      <c r="E13" s="61"/>
      <c r="F13" s="61"/>
      <c r="J13" s="6">
        <f t="shared" si="0"/>
        <v>0</v>
      </c>
      <c r="K13" s="3" t="b">
        <v>0</v>
      </c>
    </row>
    <row r="14" spans="1:11" ht="60" customHeight="1">
      <c r="B14" s="13"/>
      <c r="C14" s="13" t="s">
        <v>20</v>
      </c>
      <c r="D14" s="61" t="s">
        <v>82</v>
      </c>
      <c r="E14" s="61"/>
      <c r="F14" s="61"/>
      <c r="J14" s="6">
        <f t="shared" si="0"/>
        <v>0</v>
      </c>
      <c r="K14" s="5" t="b">
        <v>0</v>
      </c>
    </row>
    <row r="15" spans="1:11" ht="60" customHeight="1">
      <c r="B15" s="13"/>
      <c r="C15" s="13" t="s">
        <v>20</v>
      </c>
      <c r="D15" s="61" t="s">
        <v>60</v>
      </c>
      <c r="E15" s="61"/>
      <c r="F15" s="61"/>
      <c r="J15" s="6">
        <f t="shared" si="0"/>
        <v>0</v>
      </c>
      <c r="K15" s="5" t="b">
        <v>0</v>
      </c>
    </row>
    <row r="16" spans="1:11" ht="60" customHeight="1">
      <c r="B16" s="13"/>
      <c r="C16" s="13" t="s">
        <v>78</v>
      </c>
      <c r="D16" s="61" t="s">
        <v>134</v>
      </c>
      <c r="E16" s="61"/>
      <c r="F16" s="61"/>
      <c r="J16" s="6">
        <f t="shared" ref="J16" si="2">K16*TRUE</f>
        <v>0</v>
      </c>
      <c r="K16" s="5" t="b">
        <v>0</v>
      </c>
    </row>
    <row r="17" spans="2:11" ht="60" customHeight="1">
      <c r="B17" s="13"/>
      <c r="C17" s="13" t="s">
        <v>78</v>
      </c>
      <c r="D17" s="61" t="s">
        <v>133</v>
      </c>
      <c r="E17" s="61"/>
      <c r="F17" s="61"/>
      <c r="J17" s="6">
        <f t="shared" si="0"/>
        <v>0</v>
      </c>
      <c r="K17" s="5" t="b">
        <v>0</v>
      </c>
    </row>
    <row r="18" spans="2:11" ht="60" customHeight="1">
      <c r="B18" s="13"/>
      <c r="C18" s="13" t="s">
        <v>131</v>
      </c>
      <c r="D18" s="61" t="s">
        <v>155</v>
      </c>
      <c r="E18" s="61"/>
      <c r="F18" s="61"/>
      <c r="J18" s="6">
        <f t="shared" ref="J18" si="3">K18*TRUE</f>
        <v>0</v>
      </c>
      <c r="K18" s="5" t="b">
        <v>0</v>
      </c>
    </row>
    <row r="19" spans="2:11" ht="60" customHeight="1">
      <c r="B19" s="13"/>
      <c r="C19" s="13" t="s">
        <v>74</v>
      </c>
      <c r="D19" s="61" t="s">
        <v>86</v>
      </c>
      <c r="E19" s="61"/>
      <c r="F19" s="61"/>
      <c r="J19" s="6">
        <f t="shared" si="0"/>
        <v>0</v>
      </c>
      <c r="K19" s="5" t="b">
        <v>0</v>
      </c>
    </row>
    <row r="20" spans="2:11" ht="60" customHeight="1">
      <c r="B20" s="13"/>
      <c r="C20" s="13" t="s">
        <v>74</v>
      </c>
      <c r="D20" s="61" t="s">
        <v>36</v>
      </c>
      <c r="E20" s="61"/>
      <c r="F20" s="61"/>
      <c r="J20" s="6">
        <f t="shared" si="0"/>
        <v>0</v>
      </c>
      <c r="K20" s="5" t="b">
        <v>0</v>
      </c>
    </row>
    <row r="21" spans="2:11" ht="60" customHeight="1">
      <c r="B21" s="13"/>
      <c r="C21" s="13" t="s">
        <v>52</v>
      </c>
      <c r="D21" s="61" t="s">
        <v>87</v>
      </c>
      <c r="E21" s="61"/>
      <c r="F21" s="61"/>
      <c r="J21" s="6">
        <f t="shared" si="0"/>
        <v>0</v>
      </c>
      <c r="K21" s="5" t="b">
        <v>0</v>
      </c>
    </row>
    <row r="22" spans="2:11" ht="60" customHeight="1">
      <c r="B22" s="13"/>
      <c r="C22" s="13" t="s">
        <v>75</v>
      </c>
      <c r="D22" s="61" t="s">
        <v>108</v>
      </c>
      <c r="E22" s="61"/>
      <c r="F22" s="61"/>
      <c r="J22" s="6">
        <f t="shared" ref="J22" si="4">K22*TRUE</f>
        <v>0</v>
      </c>
      <c r="K22" s="5" t="b">
        <v>0</v>
      </c>
    </row>
    <row r="23" spans="2:11" ht="60" customHeight="1">
      <c r="B23" s="13"/>
      <c r="C23" s="13" t="s">
        <v>75</v>
      </c>
      <c r="D23" s="61" t="s">
        <v>109</v>
      </c>
      <c r="E23" s="61"/>
      <c r="F23" s="61"/>
      <c r="J23" s="6">
        <f t="shared" si="0"/>
        <v>0</v>
      </c>
      <c r="K23" s="5" t="b">
        <v>0</v>
      </c>
    </row>
    <row r="24" spans="2:11" ht="60" customHeight="1">
      <c r="B24" s="13"/>
      <c r="C24" s="13" t="s">
        <v>53</v>
      </c>
      <c r="D24" s="61" t="s">
        <v>236</v>
      </c>
      <c r="E24" s="61"/>
      <c r="F24" s="61"/>
      <c r="J24" s="6">
        <f t="shared" si="0"/>
        <v>0</v>
      </c>
      <c r="K24" s="5" t="b">
        <v>0</v>
      </c>
    </row>
    <row r="25" spans="2:11" ht="60" customHeight="1">
      <c r="B25" s="13"/>
      <c r="C25" s="13" t="s">
        <v>233</v>
      </c>
      <c r="D25" s="61" t="s">
        <v>242</v>
      </c>
      <c r="E25" s="61"/>
      <c r="F25" s="61"/>
      <c r="J25" s="6">
        <f t="shared" ref="J25" si="5">K25*TRUE</f>
        <v>0</v>
      </c>
      <c r="K25" s="5" t="b">
        <v>0</v>
      </c>
    </row>
    <row r="26" spans="2:11">
      <c r="J26" s="6"/>
    </row>
    <row r="27" spans="2:11">
      <c r="B27" s="15" t="s">
        <v>116</v>
      </c>
      <c r="J27" s="6"/>
    </row>
    <row r="28" spans="2:11">
      <c r="B28" s="16" t="s">
        <v>118</v>
      </c>
      <c r="C28" s="16" t="s">
        <v>119</v>
      </c>
      <c r="D28" s="66" t="s">
        <v>156</v>
      </c>
      <c r="E28" s="66"/>
      <c r="F28" s="66"/>
      <c r="G28" s="17"/>
      <c r="J28" s="6"/>
    </row>
    <row r="29" spans="2:11" ht="48" customHeight="1">
      <c r="B29" s="13"/>
      <c r="C29" s="13" t="s">
        <v>157</v>
      </c>
      <c r="D29" s="61" t="s">
        <v>38</v>
      </c>
      <c r="E29" s="61"/>
      <c r="F29" s="61"/>
      <c r="J29" s="6">
        <f t="shared" si="0"/>
        <v>0</v>
      </c>
      <c r="K29" s="5" t="b">
        <v>0</v>
      </c>
    </row>
    <row r="30" spans="2:11" ht="48" customHeight="1">
      <c r="B30" s="13"/>
      <c r="C30" s="13" t="s">
        <v>157</v>
      </c>
      <c r="D30" s="64" t="s">
        <v>243</v>
      </c>
      <c r="E30" s="61"/>
      <c r="F30" s="61"/>
      <c r="J30" s="6">
        <f t="shared" si="0"/>
        <v>0</v>
      </c>
      <c r="K30" s="5" t="b">
        <v>0</v>
      </c>
    </row>
    <row r="31" spans="2:11" ht="48" customHeight="1">
      <c r="B31" s="13"/>
      <c r="C31" s="13" t="s">
        <v>158</v>
      </c>
      <c r="D31" s="61" t="s">
        <v>40</v>
      </c>
      <c r="E31" s="61"/>
      <c r="F31" s="61"/>
      <c r="J31" s="6">
        <f t="shared" si="0"/>
        <v>0</v>
      </c>
      <c r="K31" s="5" t="b">
        <v>0</v>
      </c>
    </row>
    <row r="32" spans="2:11" ht="48" customHeight="1">
      <c r="B32" s="13"/>
      <c r="C32" s="13" t="s">
        <v>159</v>
      </c>
      <c r="D32" s="61" t="s">
        <v>55</v>
      </c>
      <c r="E32" s="61"/>
      <c r="F32" s="61"/>
      <c r="J32" s="6">
        <f t="shared" si="0"/>
        <v>0</v>
      </c>
      <c r="K32" s="5" t="b">
        <v>0</v>
      </c>
    </row>
    <row r="33" spans="1:11">
      <c r="J33" s="6"/>
    </row>
    <row r="34" spans="1:11">
      <c r="B34" s="15" t="s">
        <v>117</v>
      </c>
      <c r="J34" s="6"/>
    </row>
    <row r="35" spans="1:11">
      <c r="B35" s="13" t="s">
        <v>160</v>
      </c>
      <c r="C35" s="13" t="s">
        <v>161</v>
      </c>
      <c r="D35" s="65" t="s">
        <v>122</v>
      </c>
      <c r="E35" s="65"/>
      <c r="F35" s="65"/>
      <c r="J35" s="6"/>
    </row>
    <row r="36" spans="1:11" ht="43" customHeight="1">
      <c r="B36" s="13"/>
      <c r="C36" s="13" t="s">
        <v>162</v>
      </c>
      <c r="D36" s="61" t="s">
        <v>28</v>
      </c>
      <c r="E36" s="61"/>
      <c r="F36" s="61"/>
      <c r="J36" s="6">
        <f t="shared" si="0"/>
        <v>0</v>
      </c>
      <c r="K36" s="5" t="b">
        <v>0</v>
      </c>
    </row>
    <row r="37" spans="1:11" ht="43" customHeight="1">
      <c r="B37" s="13"/>
      <c r="C37" s="13" t="s">
        <v>163</v>
      </c>
      <c r="D37" s="61" t="s">
        <v>164</v>
      </c>
      <c r="E37" s="61"/>
      <c r="F37" s="61"/>
      <c r="J37" s="6">
        <f t="shared" si="0"/>
        <v>0</v>
      </c>
      <c r="K37" s="5" t="b">
        <v>0</v>
      </c>
    </row>
    <row r="38" spans="1:11" ht="43" customHeight="1">
      <c r="B38" s="13"/>
      <c r="C38" s="13" t="s">
        <v>165</v>
      </c>
      <c r="D38" s="61" t="s">
        <v>31</v>
      </c>
      <c r="E38" s="61"/>
      <c r="F38" s="61"/>
      <c r="J38" s="6">
        <f t="shared" si="0"/>
        <v>0</v>
      </c>
      <c r="K38" s="5" t="b">
        <v>0</v>
      </c>
    </row>
    <row r="44" spans="1:11" ht="18" customHeight="1">
      <c r="A44" s="9" t="s">
        <v>166</v>
      </c>
      <c r="B44" s="52" t="s">
        <v>167</v>
      </c>
      <c r="C44" s="62"/>
      <c r="D44" s="62"/>
      <c r="E44" s="62"/>
      <c r="F44" s="62"/>
      <c r="G44" s="62"/>
      <c r="H44" s="62"/>
      <c r="I44" s="18"/>
    </row>
    <row r="45" spans="1:11">
      <c r="B45" s="13" t="s">
        <v>168</v>
      </c>
      <c r="C45" s="13" t="s">
        <v>169</v>
      </c>
      <c r="D45" s="13" t="s">
        <v>126</v>
      </c>
      <c r="E45" s="19">
        <f>E46</f>
        <v>0</v>
      </c>
      <c r="F45" s="20" t="s">
        <v>127</v>
      </c>
      <c r="G45" s="19">
        <f>G46</f>
        <v>0</v>
      </c>
      <c r="H45" s="20" t="s">
        <v>135</v>
      </c>
      <c r="I45" s="12"/>
    </row>
    <row r="46" spans="1:11" ht="53.25" customHeight="1">
      <c r="B46" s="13" t="s">
        <v>170</v>
      </c>
      <c r="C46" s="21" t="s">
        <v>171</v>
      </c>
      <c r="D46" s="22" t="s">
        <v>5</v>
      </c>
      <c r="E46" s="19">
        <f>J36</f>
        <v>0</v>
      </c>
      <c r="F46" s="23" t="s">
        <v>28</v>
      </c>
      <c r="G46" s="19">
        <f>E46</f>
        <v>0</v>
      </c>
      <c r="H46" s="24" t="s">
        <v>128</v>
      </c>
      <c r="I46" s="17"/>
    </row>
    <row r="47" spans="1:11" ht="49.5" customHeight="1">
      <c r="B47" s="13" t="s">
        <v>170</v>
      </c>
      <c r="C47" s="13" t="s">
        <v>172</v>
      </c>
      <c r="D47" s="22" t="s">
        <v>6</v>
      </c>
      <c r="E47" s="25" t="s">
        <v>173</v>
      </c>
      <c r="F47" s="23" t="s">
        <v>11</v>
      </c>
      <c r="G47" s="25" t="s">
        <v>173</v>
      </c>
      <c r="H47" s="24" t="s">
        <v>128</v>
      </c>
      <c r="I47" s="17"/>
    </row>
    <row r="48" spans="1:11" ht="69.75" customHeight="1">
      <c r="B48" s="13" t="s">
        <v>170</v>
      </c>
      <c r="C48" s="13" t="s">
        <v>174</v>
      </c>
      <c r="D48" s="22" t="s">
        <v>7</v>
      </c>
      <c r="E48" s="25" t="s">
        <v>173</v>
      </c>
      <c r="F48" s="23" t="s">
        <v>11</v>
      </c>
      <c r="G48" s="25" t="s">
        <v>173</v>
      </c>
      <c r="H48" s="24" t="s">
        <v>128</v>
      </c>
      <c r="I48" s="17"/>
    </row>
    <row r="49" spans="1:10">
      <c r="B49" s="50" t="s">
        <v>41</v>
      </c>
      <c r="C49" s="50"/>
      <c r="D49" s="50"/>
      <c r="E49" s="50"/>
      <c r="F49" s="50"/>
      <c r="G49" s="50"/>
      <c r="H49" s="50"/>
      <c r="I49" s="26"/>
    </row>
    <row r="50" spans="1:10" ht="66" customHeight="1">
      <c r="B50" s="63" t="s">
        <v>175</v>
      </c>
      <c r="C50" s="63"/>
      <c r="D50" s="63"/>
      <c r="E50" s="63"/>
      <c r="F50" s="63"/>
      <c r="G50" s="63"/>
      <c r="H50" s="63"/>
      <c r="I50" s="27"/>
    </row>
    <row r="51" spans="1:10">
      <c r="B51" s="12"/>
      <c r="C51" s="12"/>
      <c r="D51" s="28"/>
      <c r="F51" s="28"/>
      <c r="H51" s="12"/>
      <c r="I51" s="12"/>
    </row>
    <row r="52" spans="1:10" ht="18" customHeight="1">
      <c r="A52" s="9" t="s">
        <v>176</v>
      </c>
      <c r="B52" s="52" t="s">
        <v>177</v>
      </c>
      <c r="C52" s="52"/>
      <c r="D52" s="52"/>
      <c r="E52" s="52"/>
      <c r="F52" s="52"/>
      <c r="G52" s="52"/>
      <c r="H52" s="52"/>
      <c r="I52" s="29"/>
    </row>
    <row r="53" spans="1:10">
      <c r="B53" s="13" t="s">
        <v>168</v>
      </c>
      <c r="C53" s="13" t="s">
        <v>169</v>
      </c>
      <c r="D53" s="13" t="s">
        <v>126</v>
      </c>
      <c r="E53" s="4">
        <f>SUM(E54:E56)</f>
        <v>0</v>
      </c>
      <c r="F53" s="20" t="s">
        <v>127</v>
      </c>
      <c r="G53" s="4">
        <f>SUM(G54:G56)</f>
        <v>0</v>
      </c>
      <c r="H53" s="20" t="s">
        <v>135</v>
      </c>
      <c r="I53" s="12"/>
    </row>
    <row r="54" spans="1:10" ht="53.25" customHeight="1">
      <c r="B54" s="13" t="s">
        <v>170</v>
      </c>
      <c r="C54" s="30" t="s">
        <v>178</v>
      </c>
      <c r="D54" s="22" t="s">
        <v>8</v>
      </c>
      <c r="E54" s="4">
        <f>J13</f>
        <v>0</v>
      </c>
      <c r="F54" s="23" t="s">
        <v>55</v>
      </c>
      <c r="G54" s="4">
        <f>E54</f>
        <v>0</v>
      </c>
      <c r="H54" s="20" t="s">
        <v>179</v>
      </c>
      <c r="I54" s="12"/>
    </row>
    <row r="55" spans="1:10" ht="45.75" customHeight="1">
      <c r="B55" s="13" t="s">
        <v>170</v>
      </c>
      <c r="C55" s="31" t="s">
        <v>180</v>
      </c>
      <c r="D55" s="22" t="s">
        <v>9</v>
      </c>
      <c r="E55" s="4">
        <f>J5</f>
        <v>0</v>
      </c>
      <c r="F55" s="23" t="s">
        <v>29</v>
      </c>
      <c r="G55" s="4">
        <f>E55</f>
        <v>0</v>
      </c>
      <c r="H55" s="20" t="s">
        <v>181</v>
      </c>
      <c r="I55" s="12"/>
    </row>
    <row r="56" spans="1:10" ht="66.75" customHeight="1">
      <c r="B56" s="13" t="s">
        <v>182</v>
      </c>
      <c r="C56" s="31" t="s">
        <v>183</v>
      </c>
      <c r="D56" s="22" t="s">
        <v>10</v>
      </c>
      <c r="E56" s="4">
        <f>J7</f>
        <v>0</v>
      </c>
      <c r="F56" s="23" t="s">
        <v>50</v>
      </c>
      <c r="G56" s="4">
        <f>E56</f>
        <v>0</v>
      </c>
      <c r="H56" s="20" t="s">
        <v>181</v>
      </c>
      <c r="I56" s="12"/>
    </row>
    <row r="57" spans="1:10">
      <c r="B57" s="60" t="s">
        <v>41</v>
      </c>
      <c r="C57" s="60"/>
      <c r="D57" s="60"/>
      <c r="E57" s="60"/>
      <c r="F57" s="60"/>
      <c r="G57" s="60"/>
      <c r="H57" s="60"/>
      <c r="I57" s="32"/>
    </row>
    <row r="58" spans="1:10" ht="47.25" customHeight="1">
      <c r="B58" s="57" t="s">
        <v>123</v>
      </c>
      <c r="C58" s="57"/>
      <c r="D58" s="57"/>
      <c r="E58" s="57"/>
      <c r="F58" s="57"/>
      <c r="G58" s="57"/>
      <c r="H58" s="57"/>
      <c r="I58" s="33"/>
      <c r="J58" s="8"/>
    </row>
    <row r="60" spans="1:10" ht="18" customHeight="1">
      <c r="A60" s="9" t="s">
        <v>43</v>
      </c>
      <c r="B60" s="52" t="s">
        <v>184</v>
      </c>
      <c r="C60" s="52"/>
      <c r="D60" s="52"/>
      <c r="E60" s="52"/>
      <c r="F60" s="52"/>
      <c r="G60" s="52"/>
      <c r="H60" s="52"/>
      <c r="I60" s="29"/>
    </row>
    <row r="61" spans="1:10">
      <c r="B61" s="13" t="s">
        <v>160</v>
      </c>
      <c r="C61" s="13" t="s">
        <v>185</v>
      </c>
      <c r="D61" s="13" t="s">
        <v>126</v>
      </c>
      <c r="E61" s="4">
        <f>E62+E63</f>
        <v>0</v>
      </c>
      <c r="F61" s="20" t="s">
        <v>127</v>
      </c>
      <c r="G61" s="4">
        <f>G62+G63</f>
        <v>0</v>
      </c>
      <c r="H61" s="20" t="s">
        <v>135</v>
      </c>
      <c r="I61" s="12"/>
    </row>
    <row r="62" spans="1:10" ht="52.5" customHeight="1">
      <c r="B62" s="13" t="s">
        <v>182</v>
      </c>
      <c r="C62" s="31" t="s">
        <v>186</v>
      </c>
      <c r="D62" s="34" t="s">
        <v>9</v>
      </c>
      <c r="E62" s="4">
        <f>J5</f>
        <v>0</v>
      </c>
      <c r="F62" s="35" t="s">
        <v>29</v>
      </c>
      <c r="G62" s="4">
        <f>E62</f>
        <v>0</v>
      </c>
      <c r="H62" s="20" t="s">
        <v>181</v>
      </c>
      <c r="I62" s="12"/>
    </row>
    <row r="63" spans="1:10" ht="70">
      <c r="B63" s="13" t="s">
        <v>182</v>
      </c>
      <c r="C63" s="31" t="s">
        <v>183</v>
      </c>
      <c r="D63" s="34" t="s">
        <v>80</v>
      </c>
      <c r="E63" s="4">
        <f>J7</f>
        <v>0</v>
      </c>
      <c r="F63" s="35" t="s">
        <v>50</v>
      </c>
      <c r="G63" s="4">
        <f>E63</f>
        <v>0</v>
      </c>
      <c r="H63" s="20" t="s">
        <v>181</v>
      </c>
      <c r="I63" s="12"/>
    </row>
    <row r="64" spans="1:10">
      <c r="B64" s="50" t="s">
        <v>187</v>
      </c>
      <c r="C64" s="50"/>
      <c r="D64" s="50"/>
      <c r="E64" s="50"/>
      <c r="F64" s="50"/>
      <c r="G64" s="50"/>
      <c r="H64" s="50"/>
      <c r="I64" s="26"/>
    </row>
    <row r="65" spans="1:9" ht="81" customHeight="1">
      <c r="B65" s="57" t="s">
        <v>47</v>
      </c>
      <c r="C65" s="57"/>
      <c r="D65" s="57"/>
      <c r="E65" s="57"/>
      <c r="F65" s="57"/>
      <c r="G65" s="57"/>
      <c r="H65" s="57"/>
      <c r="I65" s="33"/>
    </row>
    <row r="67" spans="1:9" ht="18" customHeight="1">
      <c r="A67" s="9" t="s">
        <v>188</v>
      </c>
      <c r="B67" s="52" t="s">
        <v>189</v>
      </c>
      <c r="C67" s="52"/>
      <c r="D67" s="52"/>
      <c r="E67" s="52"/>
      <c r="F67" s="52"/>
      <c r="G67" s="52"/>
      <c r="H67" s="52"/>
      <c r="I67" s="29"/>
    </row>
    <row r="68" spans="1:9">
      <c r="B68" s="13" t="s">
        <v>160</v>
      </c>
      <c r="C68" s="13" t="s">
        <v>185</v>
      </c>
      <c r="D68" s="13" t="s">
        <v>126</v>
      </c>
      <c r="E68" s="4">
        <f>SUM(E69:E71)</f>
        <v>0</v>
      </c>
      <c r="F68" s="20" t="s">
        <v>127</v>
      </c>
      <c r="G68" s="4">
        <f>SUM(G69:G71)</f>
        <v>0</v>
      </c>
      <c r="H68" s="20" t="s">
        <v>135</v>
      </c>
      <c r="I68" s="12"/>
    </row>
    <row r="69" spans="1:9" ht="51" customHeight="1">
      <c r="B69" s="13" t="s">
        <v>182</v>
      </c>
      <c r="C69" s="31" t="s">
        <v>186</v>
      </c>
      <c r="D69" s="34" t="s">
        <v>9</v>
      </c>
      <c r="E69" s="4">
        <f>J5</f>
        <v>0</v>
      </c>
      <c r="F69" s="35" t="s">
        <v>29</v>
      </c>
      <c r="G69" s="4">
        <f>E69</f>
        <v>0</v>
      </c>
      <c r="H69" s="20" t="s">
        <v>181</v>
      </c>
      <c r="I69" s="12"/>
    </row>
    <row r="70" spans="1:9" ht="70">
      <c r="B70" s="54" t="s">
        <v>182</v>
      </c>
      <c r="C70" s="31" t="s">
        <v>183</v>
      </c>
      <c r="D70" s="34" t="s">
        <v>80</v>
      </c>
      <c r="E70" s="4">
        <f>J7</f>
        <v>0</v>
      </c>
      <c r="F70" s="35" t="s">
        <v>50</v>
      </c>
      <c r="G70" s="4">
        <f>E70</f>
        <v>0</v>
      </c>
      <c r="H70" s="20" t="s">
        <v>181</v>
      </c>
      <c r="I70" s="12"/>
    </row>
    <row r="71" spans="1:9" ht="70">
      <c r="B71" s="55"/>
      <c r="C71" s="31" t="s">
        <v>190</v>
      </c>
      <c r="D71" s="34" t="s">
        <v>49</v>
      </c>
      <c r="E71" s="4">
        <f>J6</f>
        <v>0</v>
      </c>
      <c r="F71" s="35" t="s">
        <v>30</v>
      </c>
      <c r="G71" s="4">
        <f>E71</f>
        <v>0</v>
      </c>
      <c r="H71" s="20" t="s">
        <v>181</v>
      </c>
      <c r="I71" s="12"/>
    </row>
    <row r="72" spans="1:9">
      <c r="B72" s="50" t="s">
        <v>187</v>
      </c>
      <c r="C72" s="50"/>
      <c r="D72" s="50"/>
      <c r="E72" s="50"/>
      <c r="F72" s="50"/>
      <c r="G72" s="50"/>
      <c r="H72" s="50"/>
      <c r="I72" s="26"/>
    </row>
    <row r="73" spans="1:9" ht="138" customHeight="1">
      <c r="B73" s="51" t="s">
        <v>48</v>
      </c>
      <c r="C73" s="51"/>
      <c r="D73" s="51"/>
      <c r="E73" s="51"/>
      <c r="F73" s="51"/>
      <c r="G73" s="51"/>
      <c r="H73" s="51"/>
      <c r="I73" s="36"/>
    </row>
    <row r="74" spans="1:9" ht="18" customHeight="1">
      <c r="B74" s="36"/>
      <c r="C74" s="36"/>
      <c r="D74" s="36"/>
      <c r="E74" s="36"/>
      <c r="F74" s="36"/>
      <c r="G74" s="36"/>
      <c r="H74" s="36"/>
      <c r="I74" s="36"/>
    </row>
    <row r="75" spans="1:9" ht="18" customHeight="1">
      <c r="A75" s="9" t="s">
        <v>231</v>
      </c>
      <c r="B75" s="52" t="s">
        <v>232</v>
      </c>
      <c r="C75" s="52"/>
      <c r="D75" s="52"/>
      <c r="E75" s="52"/>
      <c r="F75" s="52"/>
      <c r="G75" s="52"/>
      <c r="H75" s="52"/>
      <c r="I75" s="29"/>
    </row>
    <row r="76" spans="1:9">
      <c r="B76" s="13" t="s">
        <v>168</v>
      </c>
      <c r="C76" s="13" t="s">
        <v>169</v>
      </c>
      <c r="D76" s="13" t="s">
        <v>126</v>
      </c>
      <c r="E76" s="4">
        <v>1</v>
      </c>
      <c r="F76" s="20" t="s">
        <v>127</v>
      </c>
      <c r="G76" s="4">
        <f>SUM(G77:G79)</f>
        <v>0</v>
      </c>
      <c r="H76" s="20" t="s">
        <v>135</v>
      </c>
      <c r="I76" s="12"/>
    </row>
    <row r="77" spans="1:9" ht="73.5" customHeight="1">
      <c r="B77" s="13" t="s">
        <v>2</v>
      </c>
      <c r="C77" s="30" t="s">
        <v>115</v>
      </c>
      <c r="D77" s="22" t="s">
        <v>32</v>
      </c>
      <c r="E77" s="4" t="s">
        <v>240</v>
      </c>
      <c r="F77" s="23" t="s">
        <v>12</v>
      </c>
      <c r="G77" s="4">
        <f>E24</f>
        <v>0</v>
      </c>
      <c r="H77" s="35" t="s">
        <v>237</v>
      </c>
      <c r="I77" s="12"/>
    </row>
    <row r="78" spans="1:9" ht="64.5" customHeight="1">
      <c r="B78" s="13" t="s">
        <v>2</v>
      </c>
      <c r="C78" s="31" t="s">
        <v>233</v>
      </c>
      <c r="D78" s="22" t="s">
        <v>235</v>
      </c>
      <c r="E78" s="4" t="s">
        <v>240</v>
      </c>
      <c r="F78" s="23" t="s">
        <v>12</v>
      </c>
      <c r="G78" s="4">
        <f>E25</f>
        <v>0</v>
      </c>
      <c r="H78" s="35" t="s">
        <v>238</v>
      </c>
      <c r="I78" s="12"/>
    </row>
    <row r="79" spans="1:9" ht="75" customHeight="1">
      <c r="B79" s="13" t="s">
        <v>182</v>
      </c>
      <c r="C79" s="37" t="s">
        <v>234</v>
      </c>
      <c r="D79" s="22" t="s">
        <v>239</v>
      </c>
      <c r="E79" s="4" t="s">
        <v>240</v>
      </c>
      <c r="F79" s="23" t="s">
        <v>241</v>
      </c>
      <c r="G79" s="4" t="str">
        <f>E79</f>
        <v>X</v>
      </c>
      <c r="H79" s="20" t="s">
        <v>129</v>
      </c>
      <c r="I79" s="12"/>
    </row>
    <row r="80" spans="1:9">
      <c r="B80" s="60" t="s">
        <v>41</v>
      </c>
      <c r="C80" s="60"/>
      <c r="D80" s="60"/>
      <c r="E80" s="60"/>
      <c r="F80" s="60"/>
      <c r="G80" s="60"/>
      <c r="H80" s="60"/>
      <c r="I80" s="32"/>
    </row>
    <row r="81" spans="1:10" ht="47.25" customHeight="1">
      <c r="B81" s="57" t="s">
        <v>123</v>
      </c>
      <c r="C81" s="57"/>
      <c r="D81" s="57"/>
      <c r="E81" s="57"/>
      <c r="F81" s="57"/>
      <c r="G81" s="57"/>
      <c r="H81" s="57"/>
      <c r="I81" s="33"/>
      <c r="J81" s="8"/>
    </row>
    <row r="82" spans="1:10">
      <c r="B82" s="12"/>
      <c r="C82" s="12"/>
      <c r="D82" s="28"/>
      <c r="F82" s="28"/>
      <c r="H82" s="12"/>
      <c r="I82" s="12"/>
    </row>
    <row r="83" spans="1:10" ht="36" customHeight="1">
      <c r="A83" s="9" t="s">
        <v>191</v>
      </c>
      <c r="B83" s="52" t="s">
        <v>192</v>
      </c>
      <c r="C83" s="52"/>
      <c r="D83" s="52"/>
      <c r="E83" s="52"/>
      <c r="F83" s="52"/>
      <c r="G83" s="52"/>
      <c r="H83" s="52"/>
      <c r="I83" s="29"/>
    </row>
    <row r="84" spans="1:10">
      <c r="B84" s="13" t="s">
        <v>160</v>
      </c>
      <c r="C84" s="13" t="s">
        <v>185</v>
      </c>
      <c r="D84" s="13" t="s">
        <v>126</v>
      </c>
      <c r="E84" s="19">
        <f>E85+E86</f>
        <v>0</v>
      </c>
      <c r="F84" s="20" t="s">
        <v>127</v>
      </c>
      <c r="G84" s="19">
        <f>G85+G86</f>
        <v>0</v>
      </c>
      <c r="H84" s="20" t="s">
        <v>135</v>
      </c>
      <c r="I84" s="12"/>
    </row>
    <row r="85" spans="1:10" ht="79.5" customHeight="1">
      <c r="B85" s="13" t="s">
        <v>182</v>
      </c>
      <c r="C85" s="31" t="s">
        <v>163</v>
      </c>
      <c r="D85" s="34" t="s">
        <v>54</v>
      </c>
      <c r="E85" s="19">
        <f>J37</f>
        <v>0</v>
      </c>
      <c r="F85" s="35" t="s">
        <v>164</v>
      </c>
      <c r="G85" s="19">
        <f>J38</f>
        <v>0</v>
      </c>
      <c r="H85" s="38" t="s">
        <v>31</v>
      </c>
      <c r="I85" s="27"/>
    </row>
    <row r="86" spans="1:10" ht="54.75" customHeight="1">
      <c r="B86" s="39" t="s">
        <v>1</v>
      </c>
      <c r="C86" s="40" t="s">
        <v>193</v>
      </c>
      <c r="D86" s="34" t="s">
        <v>8</v>
      </c>
      <c r="E86" s="19">
        <f>J13</f>
        <v>0</v>
      </c>
      <c r="F86" s="35" t="s">
        <v>55</v>
      </c>
      <c r="G86" s="19">
        <f>E86</f>
        <v>0</v>
      </c>
      <c r="H86" s="20" t="s">
        <v>181</v>
      </c>
      <c r="I86" s="12"/>
    </row>
    <row r="87" spans="1:10">
      <c r="B87" s="50" t="s">
        <v>187</v>
      </c>
      <c r="C87" s="50"/>
      <c r="D87" s="50"/>
      <c r="E87" s="50"/>
      <c r="F87" s="50"/>
      <c r="G87" s="50"/>
      <c r="H87" s="50"/>
      <c r="I87" s="26"/>
    </row>
    <row r="88" spans="1:10" ht="66.75" customHeight="1">
      <c r="B88" s="57" t="s">
        <v>136</v>
      </c>
      <c r="C88" s="57"/>
      <c r="D88" s="57"/>
      <c r="E88" s="57"/>
      <c r="F88" s="57"/>
      <c r="G88" s="57"/>
      <c r="H88" s="57"/>
      <c r="I88" s="33"/>
      <c r="J88" s="8"/>
    </row>
    <row r="90" spans="1:10" ht="54" customHeight="1">
      <c r="A90" s="9" t="s">
        <v>194</v>
      </c>
      <c r="B90" s="52" t="s">
        <v>195</v>
      </c>
      <c r="C90" s="52"/>
      <c r="D90" s="52"/>
      <c r="E90" s="52"/>
      <c r="F90" s="52"/>
      <c r="G90" s="52"/>
      <c r="H90" s="52"/>
      <c r="I90" s="29"/>
    </row>
    <row r="91" spans="1:10">
      <c r="B91" s="13" t="s">
        <v>160</v>
      </c>
      <c r="C91" s="13" t="s">
        <v>185</v>
      </c>
      <c r="D91" s="13" t="s">
        <v>126</v>
      </c>
      <c r="E91" s="19">
        <f>E92+E93</f>
        <v>0</v>
      </c>
      <c r="F91" s="20" t="s">
        <v>127</v>
      </c>
      <c r="G91" s="19">
        <f>G92+G93</f>
        <v>0</v>
      </c>
      <c r="H91" s="20" t="s">
        <v>135</v>
      </c>
      <c r="I91" s="12"/>
    </row>
    <row r="92" spans="1:10" ht="70">
      <c r="B92" s="13" t="s">
        <v>182</v>
      </c>
      <c r="C92" s="31" t="s">
        <v>163</v>
      </c>
      <c r="D92" s="34" t="s">
        <v>54</v>
      </c>
      <c r="E92" s="19">
        <f>J37</f>
        <v>0</v>
      </c>
      <c r="F92" s="35" t="s">
        <v>164</v>
      </c>
      <c r="G92" s="19">
        <f>J38</f>
        <v>0</v>
      </c>
      <c r="H92" s="35" t="s">
        <v>31</v>
      </c>
      <c r="I92" s="27"/>
    </row>
    <row r="93" spans="1:10" ht="83">
      <c r="B93" s="39" t="s">
        <v>182</v>
      </c>
      <c r="C93" s="41" t="s">
        <v>196</v>
      </c>
      <c r="D93" s="34" t="s">
        <v>81</v>
      </c>
      <c r="E93" s="19">
        <f>J14</f>
        <v>0</v>
      </c>
      <c r="F93" s="35" t="s">
        <v>82</v>
      </c>
      <c r="G93" s="19">
        <f>J15</f>
        <v>0</v>
      </c>
      <c r="H93" s="35" t="s">
        <v>60</v>
      </c>
      <c r="I93" s="27"/>
    </row>
    <row r="94" spans="1:10">
      <c r="B94" s="50" t="s">
        <v>41</v>
      </c>
      <c r="C94" s="50"/>
      <c r="D94" s="50"/>
      <c r="E94" s="50"/>
      <c r="F94" s="50"/>
      <c r="G94" s="50"/>
      <c r="H94" s="50"/>
      <c r="I94" s="26"/>
    </row>
    <row r="95" spans="1:10" ht="56.25" customHeight="1">
      <c r="B95" s="57" t="s">
        <v>137</v>
      </c>
      <c r="C95" s="57"/>
      <c r="D95" s="57"/>
      <c r="E95" s="57"/>
      <c r="F95" s="57"/>
      <c r="G95" s="57"/>
      <c r="H95" s="57"/>
      <c r="I95" s="33"/>
    </row>
    <row r="97" spans="1:9" ht="54" customHeight="1">
      <c r="A97" s="9" t="s">
        <v>197</v>
      </c>
      <c r="B97" s="52" t="s">
        <v>195</v>
      </c>
      <c r="C97" s="52"/>
      <c r="D97" s="52"/>
      <c r="E97" s="52"/>
      <c r="F97" s="52"/>
      <c r="G97" s="52"/>
      <c r="H97" s="52"/>
      <c r="I97" s="29"/>
    </row>
    <row r="98" spans="1:9">
      <c r="B98" s="13" t="s">
        <v>160</v>
      </c>
      <c r="C98" s="13" t="s">
        <v>185</v>
      </c>
      <c r="D98" s="13" t="s">
        <v>126</v>
      </c>
      <c r="E98" s="19">
        <f>SUM(E99:E101)</f>
        <v>0</v>
      </c>
      <c r="F98" s="20" t="s">
        <v>127</v>
      </c>
      <c r="G98" s="19">
        <f>SUM(G99:G101)</f>
        <v>0</v>
      </c>
      <c r="H98" s="20" t="s">
        <v>135</v>
      </c>
      <c r="I98" s="12"/>
    </row>
    <row r="99" spans="1:9" ht="82.5" customHeight="1">
      <c r="B99" s="13" t="s">
        <v>182</v>
      </c>
      <c r="C99" s="31" t="s">
        <v>163</v>
      </c>
      <c r="D99" s="34" t="s">
        <v>54</v>
      </c>
      <c r="E99" s="19">
        <f>J37</f>
        <v>0</v>
      </c>
      <c r="F99" s="35" t="s">
        <v>164</v>
      </c>
      <c r="G99" s="19">
        <f>J38</f>
        <v>0</v>
      </c>
      <c r="H99" s="35" t="s">
        <v>31</v>
      </c>
      <c r="I99" s="27"/>
    </row>
    <row r="100" spans="1:9" ht="81.75" customHeight="1">
      <c r="B100" s="39" t="s">
        <v>182</v>
      </c>
      <c r="C100" s="41" t="s">
        <v>198</v>
      </c>
      <c r="D100" s="34" t="s">
        <v>83</v>
      </c>
      <c r="E100" s="19">
        <f>J18</f>
        <v>0</v>
      </c>
      <c r="F100" s="35" t="s">
        <v>84</v>
      </c>
      <c r="G100" s="19">
        <f>E100</f>
        <v>0</v>
      </c>
      <c r="H100" s="20" t="s">
        <v>181</v>
      </c>
      <c r="I100" s="12"/>
    </row>
    <row r="101" spans="1:9" ht="81" customHeight="1">
      <c r="B101" s="39" t="s">
        <v>182</v>
      </c>
      <c r="C101" s="21" t="s">
        <v>199</v>
      </c>
      <c r="D101" s="34" t="s">
        <v>88</v>
      </c>
      <c r="E101" s="19">
        <f>J21</f>
        <v>0</v>
      </c>
      <c r="F101" s="35" t="s">
        <v>89</v>
      </c>
      <c r="G101" s="19">
        <f>E101</f>
        <v>0</v>
      </c>
      <c r="H101" s="20" t="s">
        <v>181</v>
      </c>
      <c r="I101" s="12"/>
    </row>
    <row r="102" spans="1:9">
      <c r="B102" s="50" t="s">
        <v>41</v>
      </c>
      <c r="C102" s="50"/>
      <c r="D102" s="50"/>
      <c r="E102" s="50"/>
      <c r="F102" s="50"/>
      <c r="G102" s="50"/>
      <c r="H102" s="50"/>
      <c r="I102" s="26"/>
    </row>
    <row r="103" spans="1:9" ht="57.75" customHeight="1">
      <c r="B103" s="57" t="s">
        <v>137</v>
      </c>
      <c r="C103" s="57"/>
      <c r="D103" s="57"/>
      <c r="E103" s="57"/>
      <c r="F103" s="57"/>
      <c r="G103" s="57"/>
      <c r="H103" s="57"/>
      <c r="I103" s="33"/>
    </row>
    <row r="105" spans="1:9" ht="54" customHeight="1">
      <c r="A105" s="9" t="s">
        <v>200</v>
      </c>
      <c r="B105" s="52" t="s">
        <v>44</v>
      </c>
      <c r="C105" s="52"/>
      <c r="D105" s="52"/>
      <c r="E105" s="52"/>
      <c r="F105" s="52"/>
      <c r="G105" s="52"/>
      <c r="H105" s="52"/>
      <c r="I105" s="29"/>
    </row>
    <row r="106" spans="1:9">
      <c r="B106" s="13" t="s">
        <v>160</v>
      </c>
      <c r="C106" s="13" t="s">
        <v>185</v>
      </c>
      <c r="D106" s="13" t="s">
        <v>126</v>
      </c>
      <c r="E106" s="19">
        <f>SUM(E107:E109)</f>
        <v>0</v>
      </c>
      <c r="F106" s="20" t="s">
        <v>127</v>
      </c>
      <c r="G106" s="19">
        <f>SUM(G107:G109)</f>
        <v>0</v>
      </c>
      <c r="H106" s="20" t="s">
        <v>135</v>
      </c>
      <c r="I106" s="12"/>
    </row>
    <row r="107" spans="1:9" ht="78" customHeight="1">
      <c r="B107" s="13" t="s">
        <v>182</v>
      </c>
      <c r="C107" s="31" t="s">
        <v>163</v>
      </c>
      <c r="D107" s="34" t="s">
        <v>54</v>
      </c>
      <c r="E107" s="19">
        <f>J37</f>
        <v>0</v>
      </c>
      <c r="F107" s="35" t="s">
        <v>164</v>
      </c>
      <c r="G107" s="19">
        <f>J38</f>
        <v>0</v>
      </c>
      <c r="H107" s="35" t="s">
        <v>31</v>
      </c>
      <c r="I107" s="27"/>
    </row>
    <row r="108" spans="1:9" ht="67.5" customHeight="1">
      <c r="B108" s="13" t="s">
        <v>182</v>
      </c>
      <c r="C108" s="21" t="s">
        <v>229</v>
      </c>
      <c r="D108" s="34" t="s">
        <v>56</v>
      </c>
      <c r="E108" s="19">
        <f>J8</f>
        <v>0</v>
      </c>
      <c r="F108" s="35" t="s">
        <v>33</v>
      </c>
      <c r="G108" s="19">
        <f>J9</f>
        <v>0</v>
      </c>
      <c r="H108" s="35" t="s">
        <v>34</v>
      </c>
      <c r="I108" s="27"/>
    </row>
    <row r="109" spans="1:9" ht="64.5" customHeight="1">
      <c r="B109" s="39" t="s">
        <v>170</v>
      </c>
      <c r="C109" s="31" t="s">
        <v>201</v>
      </c>
      <c r="D109" s="34" t="s">
        <v>10</v>
      </c>
      <c r="E109" s="19">
        <f>J7</f>
        <v>0</v>
      </c>
      <c r="F109" s="35" t="s">
        <v>50</v>
      </c>
      <c r="G109" s="19">
        <f>J7</f>
        <v>0</v>
      </c>
      <c r="H109" s="20" t="s">
        <v>179</v>
      </c>
      <c r="I109" s="12"/>
    </row>
    <row r="110" spans="1:9">
      <c r="B110" s="50" t="s">
        <v>41</v>
      </c>
      <c r="C110" s="50"/>
      <c r="D110" s="50"/>
      <c r="E110" s="50"/>
      <c r="F110" s="50"/>
      <c r="G110" s="50"/>
      <c r="H110" s="50"/>
      <c r="I110" s="26"/>
    </row>
    <row r="111" spans="1:9" ht="102.75" customHeight="1">
      <c r="B111" s="57" t="s">
        <v>91</v>
      </c>
      <c r="C111" s="57"/>
      <c r="D111" s="57"/>
      <c r="E111" s="57"/>
      <c r="F111" s="57"/>
      <c r="G111" s="57"/>
      <c r="H111" s="57"/>
      <c r="I111" s="33"/>
    </row>
    <row r="113" spans="1:10" ht="54" customHeight="1">
      <c r="A113" s="9" t="s">
        <v>202</v>
      </c>
      <c r="B113" s="52" t="s">
        <v>44</v>
      </c>
      <c r="C113" s="52"/>
      <c r="D113" s="52"/>
      <c r="E113" s="52"/>
      <c r="F113" s="52"/>
      <c r="G113" s="52"/>
      <c r="H113" s="52"/>
      <c r="I113" s="29"/>
    </row>
    <row r="114" spans="1:10">
      <c r="B114" s="13" t="s">
        <v>168</v>
      </c>
      <c r="C114" s="13" t="s">
        <v>169</v>
      </c>
      <c r="D114" s="13" t="s">
        <v>126</v>
      </c>
      <c r="E114" s="19">
        <f>SUM(E115:E117)</f>
        <v>0</v>
      </c>
      <c r="F114" s="20" t="s">
        <v>127</v>
      </c>
      <c r="G114" s="19">
        <f>SUM(G115:G117)</f>
        <v>0</v>
      </c>
      <c r="H114" s="20" t="s">
        <v>135</v>
      </c>
      <c r="I114" s="12"/>
    </row>
    <row r="115" spans="1:10" ht="78.75" customHeight="1">
      <c r="B115" s="13" t="s">
        <v>170</v>
      </c>
      <c r="C115" s="31" t="s">
        <v>165</v>
      </c>
      <c r="D115" s="34" t="s">
        <v>54</v>
      </c>
      <c r="E115" s="19">
        <f>J37</f>
        <v>0</v>
      </c>
      <c r="F115" s="35" t="s">
        <v>203</v>
      </c>
      <c r="G115" s="19">
        <f>J38</f>
        <v>0</v>
      </c>
      <c r="H115" s="35" t="s">
        <v>31</v>
      </c>
      <c r="I115" s="27"/>
    </row>
    <row r="116" spans="1:10" ht="67.5" customHeight="1">
      <c r="B116" s="13" t="s">
        <v>170</v>
      </c>
      <c r="C116" s="21" t="s">
        <v>229</v>
      </c>
      <c r="D116" s="34" t="s">
        <v>56</v>
      </c>
      <c r="E116" s="19">
        <f>J8</f>
        <v>0</v>
      </c>
      <c r="F116" s="35" t="s">
        <v>33</v>
      </c>
      <c r="G116" s="19">
        <f>J9</f>
        <v>0</v>
      </c>
      <c r="H116" s="35" t="s">
        <v>34</v>
      </c>
      <c r="I116" s="27"/>
    </row>
    <row r="117" spans="1:10" ht="70">
      <c r="B117" s="42" t="s">
        <v>170</v>
      </c>
      <c r="C117" s="31" t="s">
        <v>204</v>
      </c>
      <c r="D117" s="34" t="s">
        <v>49</v>
      </c>
      <c r="E117" s="19">
        <f>J6</f>
        <v>0</v>
      </c>
      <c r="F117" s="35" t="s">
        <v>51</v>
      </c>
      <c r="G117" s="19">
        <f>E117</f>
        <v>0</v>
      </c>
      <c r="H117" s="20" t="s">
        <v>179</v>
      </c>
      <c r="I117" s="12"/>
    </row>
    <row r="118" spans="1:10">
      <c r="B118" s="50" t="s">
        <v>41</v>
      </c>
      <c r="C118" s="50"/>
      <c r="D118" s="50"/>
      <c r="E118" s="50"/>
      <c r="F118" s="50"/>
      <c r="G118" s="50"/>
      <c r="H118" s="50"/>
      <c r="I118" s="26"/>
    </row>
    <row r="119" spans="1:10" ht="76.5" customHeight="1">
      <c r="B119" s="57" t="s">
        <v>92</v>
      </c>
      <c r="C119" s="57"/>
      <c r="D119" s="57"/>
      <c r="E119" s="57"/>
      <c r="F119" s="57"/>
      <c r="G119" s="57"/>
      <c r="H119" s="57"/>
      <c r="I119" s="33"/>
    </row>
    <row r="121" spans="1:10" ht="36" customHeight="1">
      <c r="A121" s="9" t="s">
        <v>205</v>
      </c>
      <c r="B121" s="52" t="s">
        <v>46</v>
      </c>
      <c r="C121" s="52"/>
      <c r="D121" s="52"/>
      <c r="E121" s="52"/>
      <c r="F121" s="52"/>
      <c r="G121" s="52"/>
      <c r="H121" s="52"/>
      <c r="I121" s="29"/>
    </row>
    <row r="122" spans="1:10">
      <c r="B122" s="13" t="s">
        <v>168</v>
      </c>
      <c r="C122" s="13" t="s">
        <v>169</v>
      </c>
      <c r="D122" s="13" t="s">
        <v>126</v>
      </c>
      <c r="E122" s="19">
        <f>E123+(E124*E125*E126)</f>
        <v>0</v>
      </c>
      <c r="F122" s="20" t="s">
        <v>127</v>
      </c>
      <c r="G122" s="19">
        <f>G123+(G124*G125*G126)</f>
        <v>0</v>
      </c>
      <c r="H122" s="20" t="s">
        <v>135</v>
      </c>
      <c r="I122" s="12"/>
    </row>
    <row r="123" spans="1:10" ht="81.75" customHeight="1">
      <c r="B123" s="13" t="s">
        <v>170</v>
      </c>
      <c r="C123" s="31" t="s">
        <v>165</v>
      </c>
      <c r="D123" s="34" t="s">
        <v>54</v>
      </c>
      <c r="E123" s="19">
        <f>J37</f>
        <v>0</v>
      </c>
      <c r="F123" s="35" t="s">
        <v>203</v>
      </c>
      <c r="G123" s="19">
        <f>J38</f>
        <v>0</v>
      </c>
      <c r="H123" s="35" t="s">
        <v>31</v>
      </c>
      <c r="I123" s="27"/>
    </row>
    <row r="124" spans="1:10" ht="65.25" customHeight="1">
      <c r="B124" s="54" t="s">
        <v>170</v>
      </c>
      <c r="C124" s="21" t="s">
        <v>206</v>
      </c>
      <c r="D124" s="34" t="s">
        <v>57</v>
      </c>
      <c r="E124" s="19">
        <f>J16</f>
        <v>0</v>
      </c>
      <c r="F124" s="35" t="s">
        <v>207</v>
      </c>
      <c r="G124" s="19">
        <f>J17</f>
        <v>0</v>
      </c>
      <c r="H124" s="35" t="s">
        <v>132</v>
      </c>
      <c r="I124" s="27"/>
    </row>
    <row r="125" spans="1:10" ht="57">
      <c r="B125" s="56"/>
      <c r="C125" s="21" t="s">
        <v>208</v>
      </c>
      <c r="D125" s="34" t="s">
        <v>58</v>
      </c>
      <c r="E125" s="19">
        <f>J19</f>
        <v>0</v>
      </c>
      <c r="F125" s="35" t="s">
        <v>209</v>
      </c>
      <c r="G125" s="19">
        <f>J20</f>
        <v>0</v>
      </c>
      <c r="H125" s="35" t="s">
        <v>36</v>
      </c>
      <c r="I125" s="27"/>
    </row>
    <row r="126" spans="1:10" ht="57">
      <c r="B126" s="55"/>
      <c r="C126" s="21" t="s">
        <v>210</v>
      </c>
      <c r="D126" s="34" t="s">
        <v>59</v>
      </c>
      <c r="E126" s="19">
        <f>J22</f>
        <v>0</v>
      </c>
      <c r="F126" s="35" t="s">
        <v>211</v>
      </c>
      <c r="G126" s="19">
        <f>J23</f>
        <v>0</v>
      </c>
      <c r="H126" s="35" t="s">
        <v>37</v>
      </c>
      <c r="I126" s="27"/>
    </row>
    <row r="127" spans="1:10">
      <c r="B127" s="50" t="s">
        <v>212</v>
      </c>
      <c r="C127" s="50"/>
      <c r="D127" s="50"/>
      <c r="E127" s="50"/>
      <c r="F127" s="50"/>
      <c r="G127" s="50"/>
      <c r="H127" s="50"/>
      <c r="I127" s="26"/>
    </row>
    <row r="128" spans="1:10" ht="72.75" customHeight="1">
      <c r="B128" s="59" t="s">
        <v>138</v>
      </c>
      <c r="C128" s="59"/>
      <c r="D128" s="59"/>
      <c r="E128" s="59"/>
      <c r="F128" s="59"/>
      <c r="G128" s="59"/>
      <c r="H128" s="59"/>
      <c r="I128" s="29"/>
      <c r="J128" s="8"/>
    </row>
    <row r="129" spans="1:10">
      <c r="B129" s="12"/>
      <c r="C129" s="12"/>
      <c r="D129" s="28"/>
      <c r="F129" s="28"/>
      <c r="H129" s="29"/>
      <c r="I129" s="29"/>
    </row>
    <row r="130" spans="1:10" ht="36" customHeight="1">
      <c r="A130" s="9" t="s">
        <v>213</v>
      </c>
      <c r="B130" s="52" t="s">
        <v>45</v>
      </c>
      <c r="C130" s="52"/>
      <c r="D130" s="52"/>
      <c r="E130" s="52"/>
      <c r="F130" s="52"/>
      <c r="G130" s="52"/>
      <c r="H130" s="52"/>
      <c r="I130" s="29"/>
    </row>
    <row r="131" spans="1:10">
      <c r="B131" s="13" t="s">
        <v>168</v>
      </c>
      <c r="C131" s="13" t="s">
        <v>169</v>
      </c>
      <c r="D131" s="13" t="s">
        <v>126</v>
      </c>
      <c r="E131" s="4">
        <f>SUM(E132:E134)</f>
        <v>0</v>
      </c>
      <c r="F131" s="20" t="s">
        <v>127</v>
      </c>
      <c r="G131" s="4">
        <f>SUM(G132:G134)</f>
        <v>0</v>
      </c>
      <c r="H131" s="20" t="s">
        <v>135</v>
      </c>
      <c r="I131" s="12"/>
    </row>
    <row r="132" spans="1:10" ht="70">
      <c r="B132" s="13" t="s">
        <v>170</v>
      </c>
      <c r="C132" s="31" t="s">
        <v>165</v>
      </c>
      <c r="D132" s="43" t="s">
        <v>54</v>
      </c>
      <c r="E132" s="4">
        <f>J37</f>
        <v>0</v>
      </c>
      <c r="F132" s="44" t="s">
        <v>203</v>
      </c>
      <c r="G132" s="4">
        <f>J38</f>
        <v>0</v>
      </c>
      <c r="H132" s="35" t="s">
        <v>31</v>
      </c>
      <c r="I132" s="27"/>
    </row>
    <row r="133" spans="1:10" ht="53.25" customHeight="1">
      <c r="B133" s="13" t="s">
        <v>170</v>
      </c>
      <c r="C133" s="31" t="s">
        <v>180</v>
      </c>
      <c r="D133" s="43" t="s">
        <v>9</v>
      </c>
      <c r="E133" s="4">
        <f>J5</f>
        <v>0</v>
      </c>
      <c r="F133" s="44" t="s">
        <v>29</v>
      </c>
      <c r="G133" s="4">
        <f>E133</f>
        <v>0</v>
      </c>
      <c r="H133" s="20" t="s">
        <v>179</v>
      </c>
      <c r="I133" s="12"/>
    </row>
    <row r="134" spans="1:10" ht="66.75" customHeight="1">
      <c r="B134" s="13" t="s">
        <v>170</v>
      </c>
      <c r="C134" s="31" t="s">
        <v>201</v>
      </c>
      <c r="D134" s="22" t="s">
        <v>10</v>
      </c>
      <c r="E134" s="4">
        <f>J7</f>
        <v>0</v>
      </c>
      <c r="F134" s="23" t="s">
        <v>50</v>
      </c>
      <c r="G134" s="4">
        <f>E134</f>
        <v>0</v>
      </c>
      <c r="H134" s="20" t="s">
        <v>179</v>
      </c>
      <c r="I134" s="12"/>
    </row>
    <row r="135" spans="1:10">
      <c r="B135" s="50" t="s">
        <v>41</v>
      </c>
      <c r="C135" s="50"/>
      <c r="D135" s="50"/>
      <c r="E135" s="50"/>
      <c r="F135" s="50"/>
      <c r="G135" s="50"/>
      <c r="H135" s="50"/>
      <c r="I135" s="26"/>
    </row>
    <row r="136" spans="1:10" ht="165" customHeight="1">
      <c r="B136" s="59" t="s">
        <v>139</v>
      </c>
      <c r="C136" s="59"/>
      <c r="D136" s="59"/>
      <c r="E136" s="59"/>
      <c r="F136" s="59"/>
      <c r="G136" s="59"/>
      <c r="H136" s="59"/>
      <c r="I136" s="29"/>
    </row>
    <row r="138" spans="1:10" ht="36" customHeight="1">
      <c r="A138" s="9" t="s">
        <v>214</v>
      </c>
      <c r="B138" s="52" t="s">
        <v>61</v>
      </c>
      <c r="C138" s="52"/>
      <c r="D138" s="52"/>
      <c r="E138" s="52"/>
      <c r="F138" s="52"/>
      <c r="G138" s="52"/>
      <c r="H138" s="52"/>
      <c r="I138" s="29"/>
    </row>
    <row r="139" spans="1:10">
      <c r="B139" s="13" t="s">
        <v>168</v>
      </c>
      <c r="C139" s="13" t="s">
        <v>169</v>
      </c>
      <c r="D139" s="13" t="s">
        <v>126</v>
      </c>
      <c r="E139" s="19">
        <f>SUM(E140:E142)</f>
        <v>0</v>
      </c>
      <c r="F139" s="20" t="s">
        <v>127</v>
      </c>
      <c r="G139" s="19">
        <f>SUM(G140:G142)</f>
        <v>0</v>
      </c>
      <c r="H139" s="20" t="s">
        <v>135</v>
      </c>
      <c r="I139" s="12"/>
    </row>
    <row r="140" spans="1:10" ht="67.5" customHeight="1">
      <c r="B140" s="13" t="s">
        <v>170</v>
      </c>
      <c r="C140" s="21" t="s">
        <v>215</v>
      </c>
      <c r="D140" s="34" t="s">
        <v>22</v>
      </c>
      <c r="E140" s="19">
        <f>J29</f>
        <v>0</v>
      </c>
      <c r="F140" s="35" t="s">
        <v>38</v>
      </c>
      <c r="G140" s="19">
        <f>J30</f>
        <v>0</v>
      </c>
      <c r="H140" s="35" t="s">
        <v>39</v>
      </c>
      <c r="I140" s="27"/>
    </row>
    <row r="141" spans="1:10" ht="51" customHeight="1">
      <c r="B141" s="13" t="s">
        <v>170</v>
      </c>
      <c r="C141" s="21" t="s">
        <v>216</v>
      </c>
      <c r="D141" s="34" t="s">
        <v>24</v>
      </c>
      <c r="E141" s="19">
        <f>J31</f>
        <v>0</v>
      </c>
      <c r="F141" s="35" t="s">
        <v>40</v>
      </c>
      <c r="G141" s="19">
        <f>E141</f>
        <v>0</v>
      </c>
      <c r="H141" s="20" t="s">
        <v>179</v>
      </c>
      <c r="I141" s="12"/>
    </row>
    <row r="142" spans="1:10" ht="55.5" customHeight="1">
      <c r="B142" s="13" t="s">
        <v>170</v>
      </c>
      <c r="C142" s="30" t="s">
        <v>178</v>
      </c>
      <c r="D142" s="34" t="s">
        <v>8</v>
      </c>
      <c r="E142" s="19">
        <f>J13</f>
        <v>0</v>
      </c>
      <c r="F142" s="35" t="s">
        <v>55</v>
      </c>
      <c r="G142" s="19">
        <f>E142</f>
        <v>0</v>
      </c>
      <c r="H142" s="20" t="s">
        <v>179</v>
      </c>
      <c r="I142" s="12"/>
    </row>
    <row r="143" spans="1:10">
      <c r="B143" s="50" t="s">
        <v>41</v>
      </c>
      <c r="C143" s="50"/>
      <c r="D143" s="50"/>
      <c r="E143" s="50"/>
      <c r="F143" s="50"/>
      <c r="G143" s="50"/>
      <c r="H143" s="50"/>
      <c r="I143" s="26"/>
    </row>
    <row r="144" spans="1:10" ht="70.5" customHeight="1">
      <c r="B144" s="57" t="s">
        <v>140</v>
      </c>
      <c r="C144" s="57"/>
      <c r="D144" s="57"/>
      <c r="E144" s="57"/>
      <c r="F144" s="57"/>
      <c r="G144" s="57"/>
      <c r="H144" s="57"/>
      <c r="I144" s="33"/>
      <c r="J144" s="8"/>
    </row>
    <row r="146" spans="1:9" ht="54" customHeight="1">
      <c r="A146" s="9" t="s">
        <v>217</v>
      </c>
      <c r="B146" s="52" t="s">
        <v>62</v>
      </c>
      <c r="C146" s="52"/>
      <c r="D146" s="52"/>
      <c r="E146" s="52"/>
      <c r="F146" s="52"/>
      <c r="G146" s="52"/>
      <c r="H146" s="52"/>
      <c r="I146" s="29"/>
    </row>
    <row r="147" spans="1:9">
      <c r="B147" s="13" t="s">
        <v>168</v>
      </c>
      <c r="C147" s="13" t="s">
        <v>169</v>
      </c>
      <c r="D147" s="13" t="s">
        <v>126</v>
      </c>
      <c r="E147" s="19">
        <f>SUM(E148:E150)</f>
        <v>0</v>
      </c>
      <c r="F147" s="20" t="s">
        <v>127</v>
      </c>
      <c r="G147" s="19">
        <f>SUM(G148:G150)</f>
        <v>0</v>
      </c>
      <c r="H147" s="20" t="s">
        <v>135</v>
      </c>
      <c r="I147" s="12"/>
    </row>
    <row r="148" spans="1:9" ht="68.25" customHeight="1">
      <c r="B148" s="13" t="s">
        <v>170</v>
      </c>
      <c r="C148" s="21" t="s">
        <v>215</v>
      </c>
      <c r="D148" s="34" t="s">
        <v>22</v>
      </c>
      <c r="E148" s="19">
        <f>J29</f>
        <v>0</v>
      </c>
      <c r="F148" s="35" t="s">
        <v>38</v>
      </c>
      <c r="G148" s="19">
        <f>J30</f>
        <v>0</v>
      </c>
      <c r="H148" s="23" t="s">
        <v>39</v>
      </c>
      <c r="I148" s="45"/>
    </row>
    <row r="149" spans="1:9" ht="57" customHeight="1">
      <c r="B149" s="13" t="s">
        <v>170</v>
      </c>
      <c r="C149" s="21" t="s">
        <v>216</v>
      </c>
      <c r="D149" s="34" t="s">
        <v>24</v>
      </c>
      <c r="E149" s="19">
        <f>J31</f>
        <v>0</v>
      </c>
      <c r="F149" s="35" t="s">
        <v>40</v>
      </c>
      <c r="G149" s="19">
        <f>E149</f>
        <v>0</v>
      </c>
      <c r="H149" s="20" t="s">
        <v>179</v>
      </c>
      <c r="I149" s="12"/>
    </row>
    <row r="150" spans="1:9" ht="96.75" customHeight="1">
      <c r="B150" s="39" t="s">
        <v>170</v>
      </c>
      <c r="C150" s="41" t="s">
        <v>218</v>
      </c>
      <c r="D150" s="34" t="s">
        <v>81</v>
      </c>
      <c r="E150" s="19">
        <f>J14</f>
        <v>0</v>
      </c>
      <c r="F150" s="35" t="s">
        <v>82</v>
      </c>
      <c r="G150" s="19">
        <f>J15</f>
        <v>0</v>
      </c>
      <c r="H150" s="35" t="s">
        <v>60</v>
      </c>
      <c r="I150" s="27"/>
    </row>
    <row r="151" spans="1:9">
      <c r="B151" s="50" t="s">
        <v>41</v>
      </c>
      <c r="C151" s="50"/>
      <c r="D151" s="50"/>
      <c r="E151" s="50"/>
      <c r="F151" s="50"/>
      <c r="G151" s="50"/>
      <c r="H151" s="50"/>
      <c r="I151" s="26"/>
    </row>
    <row r="152" spans="1:9" ht="71.25" customHeight="1">
      <c r="B152" s="57" t="s">
        <v>141</v>
      </c>
      <c r="C152" s="57"/>
      <c r="D152" s="57"/>
      <c r="E152" s="57"/>
      <c r="F152" s="57"/>
      <c r="G152" s="57"/>
      <c r="H152" s="57"/>
      <c r="I152" s="33"/>
    </row>
    <row r="154" spans="1:9" ht="54" customHeight="1">
      <c r="A154" s="9" t="s">
        <v>219</v>
      </c>
      <c r="B154" s="52" t="s">
        <v>62</v>
      </c>
      <c r="C154" s="52"/>
      <c r="D154" s="52"/>
      <c r="E154" s="52"/>
      <c r="F154" s="52"/>
      <c r="G154" s="52"/>
      <c r="H154" s="52"/>
      <c r="I154" s="29"/>
    </row>
    <row r="155" spans="1:9">
      <c r="B155" s="13" t="s">
        <v>168</v>
      </c>
      <c r="C155" s="13" t="s">
        <v>169</v>
      </c>
      <c r="D155" s="13" t="s">
        <v>126</v>
      </c>
      <c r="E155" s="19">
        <f>SUM(E156:E159)</f>
        <v>0</v>
      </c>
      <c r="F155" s="20" t="s">
        <v>127</v>
      </c>
      <c r="G155" s="19">
        <f>SUM(G156:G159)</f>
        <v>0</v>
      </c>
      <c r="H155" s="20" t="s">
        <v>135</v>
      </c>
      <c r="I155" s="12"/>
    </row>
    <row r="156" spans="1:9" ht="66.75" customHeight="1">
      <c r="B156" s="13" t="s">
        <v>170</v>
      </c>
      <c r="C156" s="21" t="s">
        <v>215</v>
      </c>
      <c r="D156" s="34" t="s">
        <v>22</v>
      </c>
      <c r="E156" s="19">
        <f>J29</f>
        <v>0</v>
      </c>
      <c r="F156" s="35" t="s">
        <v>38</v>
      </c>
      <c r="G156" s="19">
        <f>J30</f>
        <v>0</v>
      </c>
      <c r="H156" s="23" t="s">
        <v>39</v>
      </c>
      <c r="I156" s="45"/>
    </row>
    <row r="157" spans="1:9" ht="51" customHeight="1">
      <c r="B157" s="13" t="s">
        <v>170</v>
      </c>
      <c r="C157" s="21" t="s">
        <v>216</v>
      </c>
      <c r="D157" s="34" t="s">
        <v>24</v>
      </c>
      <c r="E157" s="19">
        <f>J31</f>
        <v>0</v>
      </c>
      <c r="F157" s="35" t="s">
        <v>40</v>
      </c>
      <c r="G157" s="19">
        <f>E157</f>
        <v>0</v>
      </c>
      <c r="H157" s="20" t="s">
        <v>179</v>
      </c>
      <c r="I157" s="12"/>
    </row>
    <row r="158" spans="1:9" ht="82.5" customHeight="1">
      <c r="B158" s="39" t="s">
        <v>170</v>
      </c>
      <c r="C158" s="41" t="s">
        <v>220</v>
      </c>
      <c r="D158" s="34" t="s">
        <v>83</v>
      </c>
      <c r="E158" s="19">
        <f>J18</f>
        <v>0</v>
      </c>
      <c r="F158" s="35" t="s">
        <v>84</v>
      </c>
      <c r="G158" s="19">
        <f>E158</f>
        <v>0</v>
      </c>
      <c r="H158" s="20" t="s">
        <v>179</v>
      </c>
      <c r="I158" s="12"/>
    </row>
    <row r="159" spans="1:9" ht="83.25" customHeight="1">
      <c r="B159" s="39" t="s">
        <v>170</v>
      </c>
      <c r="C159" s="21" t="s">
        <v>221</v>
      </c>
      <c r="D159" s="34" t="s">
        <v>88</v>
      </c>
      <c r="E159" s="19">
        <f>J21</f>
        <v>0</v>
      </c>
      <c r="F159" s="35" t="s">
        <v>89</v>
      </c>
      <c r="G159" s="19">
        <f>E159</f>
        <v>0</v>
      </c>
      <c r="H159" s="20" t="s">
        <v>179</v>
      </c>
      <c r="I159" s="12"/>
    </row>
    <row r="160" spans="1:9">
      <c r="B160" s="50" t="s">
        <v>41</v>
      </c>
      <c r="C160" s="50"/>
      <c r="D160" s="50"/>
      <c r="E160" s="50"/>
      <c r="F160" s="50"/>
      <c r="G160" s="50"/>
      <c r="H160" s="50"/>
      <c r="I160" s="26"/>
    </row>
    <row r="161" spans="1:9" ht="66.75" customHeight="1">
      <c r="B161" s="57" t="s">
        <v>141</v>
      </c>
      <c r="C161" s="57"/>
      <c r="D161" s="57"/>
      <c r="E161" s="57"/>
      <c r="F161" s="57"/>
      <c r="G161" s="57"/>
      <c r="H161" s="57"/>
      <c r="I161" s="33"/>
    </row>
    <row r="163" spans="1:9" ht="51" customHeight="1">
      <c r="A163" s="9" t="s">
        <v>222</v>
      </c>
      <c r="B163" s="52" t="s">
        <v>70</v>
      </c>
      <c r="C163" s="52"/>
      <c r="D163" s="52"/>
      <c r="E163" s="52"/>
      <c r="F163" s="52"/>
      <c r="G163" s="52"/>
      <c r="H163" s="52"/>
      <c r="I163" s="29"/>
    </row>
    <row r="164" spans="1:9">
      <c r="B164" s="13" t="s">
        <v>168</v>
      </c>
      <c r="C164" s="13" t="s">
        <v>169</v>
      </c>
      <c r="D164" s="13" t="s">
        <v>126</v>
      </c>
      <c r="E164" s="19">
        <f>SUM(E165:E167)</f>
        <v>0</v>
      </c>
      <c r="F164" s="20" t="s">
        <v>127</v>
      </c>
      <c r="G164" s="19">
        <f>SUM(G165:G167)</f>
        <v>0</v>
      </c>
      <c r="H164" s="20" t="s">
        <v>135</v>
      </c>
      <c r="I164" s="12"/>
    </row>
    <row r="165" spans="1:9" ht="63.75" customHeight="1">
      <c r="B165" s="13" t="s">
        <v>2</v>
      </c>
      <c r="C165" s="21" t="s">
        <v>21</v>
      </c>
      <c r="D165" s="22" t="s">
        <v>22</v>
      </c>
      <c r="E165" s="19">
        <f>J29</f>
        <v>0</v>
      </c>
      <c r="F165" s="23" t="s">
        <v>38</v>
      </c>
      <c r="G165" s="19">
        <f>J30</f>
        <v>0</v>
      </c>
      <c r="H165" s="23" t="s">
        <v>39</v>
      </c>
      <c r="I165" s="45"/>
    </row>
    <row r="166" spans="1:9" ht="63.75" customHeight="1">
      <c r="B166" s="13" t="s">
        <v>2</v>
      </c>
      <c r="C166" s="21" t="s">
        <v>229</v>
      </c>
      <c r="D166" s="22" t="s">
        <v>13</v>
      </c>
      <c r="E166" s="19">
        <f>J8</f>
        <v>0</v>
      </c>
      <c r="F166" s="23" t="s">
        <v>33</v>
      </c>
      <c r="G166" s="19">
        <f>J9</f>
        <v>0</v>
      </c>
      <c r="H166" s="23" t="s">
        <v>34</v>
      </c>
      <c r="I166" s="45"/>
    </row>
    <row r="167" spans="1:9" ht="122.25" customHeight="1">
      <c r="B167" s="13" t="s">
        <v>2</v>
      </c>
      <c r="C167" s="31" t="s">
        <v>18</v>
      </c>
      <c r="D167" s="34" t="s">
        <v>14</v>
      </c>
      <c r="E167" s="19">
        <f>J7</f>
        <v>0</v>
      </c>
      <c r="F167" s="35" t="s">
        <v>64</v>
      </c>
      <c r="G167" s="19">
        <f>J7</f>
        <v>0</v>
      </c>
      <c r="H167" s="20" t="s">
        <v>129</v>
      </c>
      <c r="I167" s="12"/>
    </row>
    <row r="168" spans="1:9">
      <c r="B168" s="46" t="s">
        <v>41</v>
      </c>
    </row>
    <row r="169" spans="1:9" ht="108.75" customHeight="1">
      <c r="B169" s="51" t="s">
        <v>142</v>
      </c>
      <c r="C169" s="51"/>
      <c r="D169" s="51"/>
      <c r="E169" s="51"/>
      <c r="F169" s="51"/>
      <c r="G169" s="51"/>
      <c r="H169" s="51"/>
      <c r="I169" s="36"/>
    </row>
    <row r="171" spans="1:9" ht="49" customHeight="1">
      <c r="A171" s="9" t="s">
        <v>93</v>
      </c>
      <c r="B171" s="52" t="s">
        <v>70</v>
      </c>
      <c r="C171" s="52"/>
      <c r="D171" s="52"/>
      <c r="E171" s="52"/>
      <c r="F171" s="52"/>
      <c r="G171" s="52"/>
      <c r="H171" s="52"/>
      <c r="I171" s="29"/>
    </row>
    <row r="172" spans="1:9">
      <c r="B172" s="13" t="s">
        <v>0</v>
      </c>
      <c r="C172" s="13" t="s">
        <v>3</v>
      </c>
      <c r="D172" s="13" t="s">
        <v>126</v>
      </c>
      <c r="E172" s="19">
        <f>SUM(E173:E175)</f>
        <v>0</v>
      </c>
      <c r="F172" s="20" t="s">
        <v>127</v>
      </c>
      <c r="G172" s="19">
        <f>SUM(G173:G175)</f>
        <v>0</v>
      </c>
      <c r="H172" s="20" t="s">
        <v>135</v>
      </c>
      <c r="I172" s="12"/>
    </row>
    <row r="173" spans="1:9" ht="67.5" customHeight="1">
      <c r="B173" s="13" t="s">
        <v>2</v>
      </c>
      <c r="C173" s="21" t="s">
        <v>21</v>
      </c>
      <c r="D173" s="22" t="s">
        <v>22</v>
      </c>
      <c r="E173" s="19">
        <f>J29</f>
        <v>0</v>
      </c>
      <c r="F173" s="23" t="s">
        <v>38</v>
      </c>
      <c r="G173" s="19">
        <f>J30</f>
        <v>0</v>
      </c>
      <c r="H173" s="23" t="s">
        <v>39</v>
      </c>
      <c r="I173" s="45"/>
    </row>
    <row r="174" spans="1:9" ht="69" customHeight="1">
      <c r="B174" s="13" t="s">
        <v>2</v>
      </c>
      <c r="C174" s="21" t="s">
        <v>229</v>
      </c>
      <c r="D174" s="22" t="s">
        <v>13</v>
      </c>
      <c r="E174" s="19">
        <f>J8</f>
        <v>0</v>
      </c>
      <c r="F174" s="23" t="s">
        <v>33</v>
      </c>
      <c r="G174" s="19">
        <f>J9</f>
        <v>0</v>
      </c>
      <c r="H174" s="23" t="s">
        <v>34</v>
      </c>
      <c r="I174" s="45"/>
    </row>
    <row r="175" spans="1:9" ht="79" customHeight="1">
      <c r="B175" s="13" t="s">
        <v>2</v>
      </c>
      <c r="C175" s="31" t="s">
        <v>19</v>
      </c>
      <c r="D175" s="34" t="s">
        <v>90</v>
      </c>
      <c r="E175" s="19">
        <f>J6</f>
        <v>0</v>
      </c>
      <c r="F175" s="35" t="s">
        <v>51</v>
      </c>
      <c r="G175" s="19">
        <f>E175</f>
        <v>0</v>
      </c>
      <c r="H175" s="20" t="s">
        <v>129</v>
      </c>
      <c r="I175" s="12"/>
    </row>
    <row r="176" spans="1:9">
      <c r="B176" s="46" t="s">
        <v>41</v>
      </c>
    </row>
    <row r="177" spans="1:9" ht="81" customHeight="1">
      <c r="B177" s="51" t="s">
        <v>143</v>
      </c>
      <c r="C177" s="51"/>
      <c r="D177" s="51"/>
      <c r="E177" s="51"/>
      <c r="F177" s="51"/>
      <c r="G177" s="51"/>
      <c r="H177" s="51"/>
      <c r="I177" s="36"/>
    </row>
    <row r="178" spans="1:9">
      <c r="B178" s="33"/>
      <c r="C178" s="33"/>
      <c r="D178" s="33"/>
      <c r="F178" s="33"/>
      <c r="H178" s="33"/>
      <c r="I178" s="33"/>
    </row>
    <row r="179" spans="1:9" ht="36" customHeight="1">
      <c r="A179" s="9" t="s">
        <v>94</v>
      </c>
      <c r="B179" s="52" t="s">
        <v>68</v>
      </c>
      <c r="C179" s="52"/>
      <c r="D179" s="52"/>
      <c r="E179" s="52"/>
      <c r="F179" s="52"/>
      <c r="G179" s="52"/>
      <c r="H179" s="52"/>
      <c r="I179" s="29"/>
    </row>
    <row r="180" spans="1:9">
      <c r="B180" s="13" t="s">
        <v>0</v>
      </c>
      <c r="C180" s="13" t="s">
        <v>3</v>
      </c>
      <c r="D180" s="13" t="s">
        <v>126</v>
      </c>
      <c r="E180" s="19">
        <f>E181+(E182*E183*E184)</f>
        <v>0</v>
      </c>
      <c r="F180" s="20" t="s">
        <v>127</v>
      </c>
      <c r="G180" s="19">
        <f>G181+(G182*G183*G184)</f>
        <v>0</v>
      </c>
      <c r="H180" s="20" t="s">
        <v>135</v>
      </c>
      <c r="I180" s="12"/>
    </row>
    <row r="181" spans="1:9" ht="64.5" customHeight="1">
      <c r="B181" s="13" t="s">
        <v>2</v>
      </c>
      <c r="C181" s="21" t="s">
        <v>21</v>
      </c>
      <c r="D181" s="34" t="s">
        <v>22</v>
      </c>
      <c r="E181" s="19">
        <f>J29</f>
        <v>0</v>
      </c>
      <c r="F181" s="35" t="s">
        <v>38</v>
      </c>
      <c r="G181" s="19">
        <f>J30</f>
        <v>0</v>
      </c>
      <c r="H181" s="35" t="s">
        <v>39</v>
      </c>
      <c r="I181" s="27"/>
    </row>
    <row r="182" spans="1:9" ht="74.25" customHeight="1">
      <c r="B182" s="54" t="s">
        <v>2</v>
      </c>
      <c r="C182" s="21" t="s">
        <v>78</v>
      </c>
      <c r="D182" s="34" t="s">
        <v>57</v>
      </c>
      <c r="E182" s="19">
        <f>J16</f>
        <v>0</v>
      </c>
      <c r="F182" s="35" t="s">
        <v>85</v>
      </c>
      <c r="G182" s="19">
        <f>J17</f>
        <v>0</v>
      </c>
      <c r="H182" s="35" t="s">
        <v>35</v>
      </c>
      <c r="I182" s="27"/>
    </row>
    <row r="183" spans="1:9" ht="67.5" customHeight="1">
      <c r="B183" s="56"/>
      <c r="C183" s="21" t="s">
        <v>74</v>
      </c>
      <c r="D183" s="34" t="s">
        <v>58</v>
      </c>
      <c r="E183" s="19">
        <f>J19</f>
        <v>0</v>
      </c>
      <c r="F183" s="35" t="s">
        <v>86</v>
      </c>
      <c r="G183" s="19">
        <f>J20</f>
        <v>0</v>
      </c>
      <c r="H183" s="35" t="s">
        <v>36</v>
      </c>
      <c r="I183" s="27"/>
    </row>
    <row r="184" spans="1:9" ht="84" customHeight="1">
      <c r="B184" s="55"/>
      <c r="C184" s="21" t="s">
        <v>75</v>
      </c>
      <c r="D184" s="34" t="s">
        <v>107</v>
      </c>
      <c r="E184" s="19">
        <f>J22</f>
        <v>0</v>
      </c>
      <c r="F184" s="35" t="s">
        <v>108</v>
      </c>
      <c r="G184" s="19">
        <f>J23</f>
        <v>0</v>
      </c>
      <c r="H184" s="35" t="s">
        <v>109</v>
      </c>
      <c r="I184" s="27"/>
    </row>
    <row r="185" spans="1:9">
      <c r="B185" s="46" t="s">
        <v>223</v>
      </c>
    </row>
    <row r="186" spans="1:9" ht="63" customHeight="1">
      <c r="B186" s="51" t="s">
        <v>144</v>
      </c>
      <c r="C186" s="51"/>
      <c r="D186" s="51"/>
      <c r="E186" s="51"/>
      <c r="F186" s="51"/>
      <c r="G186" s="51"/>
      <c r="H186" s="51"/>
      <c r="I186" s="36"/>
    </row>
    <row r="188" spans="1:9" ht="36" customHeight="1">
      <c r="A188" s="9" t="s">
        <v>95</v>
      </c>
      <c r="B188" s="52" t="s">
        <v>63</v>
      </c>
      <c r="C188" s="52"/>
      <c r="D188" s="52"/>
      <c r="E188" s="52"/>
      <c r="F188" s="52"/>
      <c r="G188" s="52"/>
      <c r="H188" s="52"/>
      <c r="I188" s="29"/>
    </row>
    <row r="189" spans="1:9">
      <c r="B189" s="13" t="s">
        <v>0</v>
      </c>
      <c r="C189" s="13" t="s">
        <v>3</v>
      </c>
      <c r="D189" s="13" t="s">
        <v>126</v>
      </c>
      <c r="E189" s="4">
        <f>SUM(E190:E192)</f>
        <v>0</v>
      </c>
      <c r="F189" s="20" t="s">
        <v>127</v>
      </c>
      <c r="G189" s="4">
        <f>SUM(G190:G192)</f>
        <v>0</v>
      </c>
      <c r="H189" s="20" t="s">
        <v>135</v>
      </c>
      <c r="I189" s="12"/>
    </row>
    <row r="190" spans="1:9" ht="69.75" customHeight="1">
      <c r="B190" s="13" t="s">
        <v>2</v>
      </c>
      <c r="C190" s="21" t="s">
        <v>21</v>
      </c>
      <c r="D190" s="34" t="s">
        <v>22</v>
      </c>
      <c r="E190" s="4">
        <f>J29</f>
        <v>0</v>
      </c>
      <c r="F190" s="35" t="s">
        <v>38</v>
      </c>
      <c r="G190" s="4">
        <f>J30</f>
        <v>0</v>
      </c>
      <c r="H190" s="35" t="s">
        <v>39</v>
      </c>
      <c r="I190" s="27"/>
    </row>
    <row r="191" spans="1:9" ht="57.75" customHeight="1">
      <c r="B191" s="13" t="s">
        <v>2</v>
      </c>
      <c r="C191" s="31" t="s">
        <v>17</v>
      </c>
      <c r="D191" s="22" t="s">
        <v>9</v>
      </c>
      <c r="E191" s="4">
        <f>J5</f>
        <v>0</v>
      </c>
      <c r="F191" s="23" t="s">
        <v>29</v>
      </c>
      <c r="G191" s="4">
        <f>E191</f>
        <v>0</v>
      </c>
      <c r="H191" s="20" t="s">
        <v>129</v>
      </c>
      <c r="I191" s="12"/>
    </row>
    <row r="192" spans="1:9" ht="67.5" customHeight="1">
      <c r="B192" s="13" t="s">
        <v>2</v>
      </c>
      <c r="C192" s="31" t="s">
        <v>18</v>
      </c>
      <c r="D192" s="22" t="s">
        <v>10</v>
      </c>
      <c r="E192" s="4">
        <f>J7</f>
        <v>0</v>
      </c>
      <c r="F192" s="23" t="s">
        <v>50</v>
      </c>
      <c r="G192" s="4">
        <f>E192</f>
        <v>0</v>
      </c>
      <c r="H192" s="20" t="s">
        <v>129</v>
      </c>
      <c r="I192" s="12"/>
    </row>
    <row r="193" spans="1:9">
      <c r="B193" s="50" t="s">
        <v>41</v>
      </c>
      <c r="C193" s="50"/>
      <c r="D193" s="50"/>
      <c r="E193" s="50"/>
      <c r="F193" s="50"/>
      <c r="G193" s="50"/>
      <c r="H193" s="50"/>
      <c r="I193" s="26"/>
    </row>
    <row r="194" spans="1:9" ht="126.75" customHeight="1">
      <c r="B194" s="57" t="s">
        <v>145</v>
      </c>
      <c r="C194" s="57"/>
      <c r="D194" s="57"/>
      <c r="E194" s="57"/>
      <c r="F194" s="57"/>
      <c r="G194" s="57"/>
      <c r="H194" s="57"/>
      <c r="I194" s="33"/>
    </row>
    <row r="196" spans="1:9" ht="18" customHeight="1">
      <c r="A196" s="9" t="s">
        <v>4</v>
      </c>
      <c r="B196" s="52" t="s">
        <v>224</v>
      </c>
      <c r="C196" s="52"/>
      <c r="D196" s="52"/>
      <c r="E196" s="52"/>
      <c r="F196" s="52"/>
      <c r="G196" s="52"/>
      <c r="H196" s="52"/>
      <c r="I196" s="29"/>
    </row>
    <row r="197" spans="1:9">
      <c r="B197" s="13" t="s">
        <v>0</v>
      </c>
      <c r="C197" s="13" t="s">
        <v>3</v>
      </c>
      <c r="D197" s="13" t="s">
        <v>126</v>
      </c>
      <c r="E197" s="19">
        <f>E198+E199</f>
        <v>0</v>
      </c>
      <c r="F197" s="20" t="s">
        <v>127</v>
      </c>
      <c r="G197" s="19">
        <f>G198+G199</f>
        <v>0</v>
      </c>
      <c r="H197" s="20" t="s">
        <v>135</v>
      </c>
      <c r="I197" s="12"/>
    </row>
    <row r="198" spans="1:9" ht="65.25" customHeight="1">
      <c r="B198" s="13" t="s">
        <v>2</v>
      </c>
      <c r="C198" s="21" t="s">
        <v>21</v>
      </c>
      <c r="D198" s="34" t="s">
        <v>22</v>
      </c>
      <c r="E198" s="19">
        <f>J29</f>
        <v>0</v>
      </c>
      <c r="F198" s="35" t="s">
        <v>38</v>
      </c>
      <c r="G198" s="19">
        <f>J30</f>
        <v>0</v>
      </c>
      <c r="H198" s="35" t="s">
        <v>39</v>
      </c>
      <c r="I198" s="27"/>
    </row>
    <row r="199" spans="1:9" ht="66.75" customHeight="1">
      <c r="B199" s="13" t="s">
        <v>2</v>
      </c>
      <c r="C199" s="21" t="s">
        <v>25</v>
      </c>
      <c r="D199" s="34" t="s">
        <v>26</v>
      </c>
      <c r="E199" s="19">
        <f>J32</f>
        <v>0</v>
      </c>
      <c r="F199" s="35" t="s">
        <v>27</v>
      </c>
      <c r="G199" s="19">
        <f>E199</f>
        <v>0</v>
      </c>
      <c r="H199" s="20" t="s">
        <v>129</v>
      </c>
      <c r="I199" s="12"/>
    </row>
    <row r="200" spans="1:9">
      <c r="B200" s="50" t="s">
        <v>223</v>
      </c>
      <c r="C200" s="50"/>
      <c r="D200" s="50"/>
      <c r="E200" s="50"/>
      <c r="F200" s="50"/>
      <c r="G200" s="50"/>
      <c r="H200" s="50"/>
      <c r="I200" s="26"/>
    </row>
    <row r="201" spans="1:9" ht="63" customHeight="1">
      <c r="B201" s="51" t="s">
        <v>146</v>
      </c>
      <c r="C201" s="51"/>
      <c r="D201" s="51"/>
      <c r="E201" s="51"/>
      <c r="F201" s="51"/>
      <c r="G201" s="51"/>
      <c r="H201" s="51"/>
      <c r="I201" s="36"/>
    </row>
    <row r="203" spans="1:9" ht="36" customHeight="1">
      <c r="A203" s="9" t="s">
        <v>96</v>
      </c>
      <c r="B203" s="52" t="s">
        <v>65</v>
      </c>
      <c r="C203" s="52"/>
      <c r="D203" s="52"/>
      <c r="E203" s="52"/>
      <c r="F203" s="52"/>
      <c r="G203" s="52"/>
      <c r="H203" s="52"/>
      <c r="I203" s="29"/>
    </row>
    <row r="204" spans="1:9">
      <c r="B204" s="13" t="s">
        <v>0</v>
      </c>
      <c r="C204" s="13" t="s">
        <v>3</v>
      </c>
      <c r="D204" s="13" t="s">
        <v>126</v>
      </c>
      <c r="E204" s="19">
        <f>E205+E206</f>
        <v>0</v>
      </c>
      <c r="F204" s="20" t="s">
        <v>127</v>
      </c>
      <c r="G204" s="19">
        <f>G205+G206</f>
        <v>0</v>
      </c>
      <c r="H204" s="20" t="s">
        <v>135</v>
      </c>
      <c r="I204" s="12"/>
    </row>
    <row r="205" spans="1:9" ht="52.5" customHeight="1">
      <c r="B205" s="13" t="s">
        <v>2</v>
      </c>
      <c r="C205" s="21" t="s">
        <v>23</v>
      </c>
      <c r="D205" s="34" t="s">
        <v>24</v>
      </c>
      <c r="E205" s="19">
        <f>J31</f>
        <v>0</v>
      </c>
      <c r="F205" s="35" t="s">
        <v>40</v>
      </c>
      <c r="G205" s="19">
        <f>E205</f>
        <v>0</v>
      </c>
      <c r="H205" s="20" t="s">
        <v>129</v>
      </c>
      <c r="I205" s="12"/>
    </row>
    <row r="206" spans="1:9" ht="54.75" customHeight="1">
      <c r="B206" s="13" t="s">
        <v>2</v>
      </c>
      <c r="C206" s="30" t="s">
        <v>16</v>
      </c>
      <c r="D206" s="34" t="s">
        <v>8</v>
      </c>
      <c r="E206" s="19">
        <f>J13</f>
        <v>0</v>
      </c>
      <c r="F206" s="35" t="s">
        <v>55</v>
      </c>
      <c r="G206" s="19">
        <f>E206</f>
        <v>0</v>
      </c>
      <c r="H206" s="20" t="s">
        <v>129</v>
      </c>
      <c r="I206" s="12"/>
    </row>
    <row r="207" spans="1:9">
      <c r="B207" s="50" t="s">
        <v>223</v>
      </c>
      <c r="C207" s="50"/>
      <c r="D207" s="50"/>
      <c r="E207" s="50"/>
      <c r="F207" s="50"/>
      <c r="G207" s="50"/>
      <c r="H207" s="50"/>
      <c r="I207" s="26"/>
    </row>
    <row r="208" spans="1:9" ht="56" customHeight="1">
      <c r="B208" s="51" t="s">
        <v>124</v>
      </c>
      <c r="C208" s="51"/>
      <c r="D208" s="51"/>
      <c r="E208" s="51"/>
      <c r="F208" s="51"/>
      <c r="G208" s="51"/>
      <c r="H208" s="51"/>
      <c r="I208" s="36"/>
    </row>
    <row r="211" spans="1:11" ht="53" customHeight="1">
      <c r="A211" s="9" t="s">
        <v>97</v>
      </c>
      <c r="B211" s="52" t="s">
        <v>66</v>
      </c>
      <c r="C211" s="52"/>
      <c r="D211" s="52"/>
      <c r="E211" s="52"/>
      <c r="F211" s="52"/>
      <c r="G211" s="52"/>
      <c r="H211" s="52"/>
      <c r="I211" s="29"/>
    </row>
    <row r="212" spans="1:11">
      <c r="B212" s="13" t="s">
        <v>0</v>
      </c>
      <c r="C212" s="13" t="s">
        <v>3</v>
      </c>
      <c r="D212" s="13" t="s">
        <v>126</v>
      </c>
      <c r="E212" s="19">
        <f>SUM(E213:E215)</f>
        <v>0</v>
      </c>
      <c r="F212" s="20" t="s">
        <v>127</v>
      </c>
      <c r="G212" s="19">
        <f>SUM(G213:G215)</f>
        <v>0</v>
      </c>
      <c r="H212" s="47" t="s">
        <v>135</v>
      </c>
      <c r="I212" s="12"/>
    </row>
    <row r="213" spans="1:11" ht="54.75" customHeight="1">
      <c r="B213" s="13" t="s">
        <v>2</v>
      </c>
      <c r="C213" s="21" t="s">
        <v>23</v>
      </c>
      <c r="D213" s="34" t="s">
        <v>24</v>
      </c>
      <c r="E213" s="19">
        <f>J31</f>
        <v>0</v>
      </c>
      <c r="F213" s="35" t="s">
        <v>40</v>
      </c>
      <c r="G213" s="19">
        <f>E213</f>
        <v>0</v>
      </c>
      <c r="H213" s="24" t="s">
        <v>128</v>
      </c>
      <c r="I213" s="17"/>
    </row>
    <row r="214" spans="1:11" s="1" customFormat="1" ht="84.75" customHeight="1">
      <c r="A214" s="9"/>
      <c r="B214" s="39" t="s">
        <v>2</v>
      </c>
      <c r="C214" s="41" t="s">
        <v>130</v>
      </c>
      <c r="D214" s="34" t="s">
        <v>83</v>
      </c>
      <c r="E214" s="19">
        <f>J18</f>
        <v>0</v>
      </c>
      <c r="F214" s="35" t="s">
        <v>84</v>
      </c>
      <c r="G214" s="19">
        <f>E214</f>
        <v>0</v>
      </c>
      <c r="H214" s="24" t="s">
        <v>128</v>
      </c>
      <c r="I214" s="17"/>
      <c r="J214" s="3"/>
      <c r="K214" s="3"/>
    </row>
    <row r="215" spans="1:11" s="1" customFormat="1" ht="94.5" customHeight="1">
      <c r="A215" s="9"/>
      <c r="B215" s="39" t="s">
        <v>2</v>
      </c>
      <c r="C215" s="21" t="s">
        <v>52</v>
      </c>
      <c r="D215" s="34" t="s">
        <v>88</v>
      </c>
      <c r="E215" s="19">
        <f>J21</f>
        <v>0</v>
      </c>
      <c r="F215" s="35" t="s">
        <v>89</v>
      </c>
      <c r="G215" s="19">
        <f>E215</f>
        <v>0</v>
      </c>
      <c r="H215" s="24" t="s">
        <v>128</v>
      </c>
      <c r="I215" s="17"/>
      <c r="J215" s="3"/>
      <c r="K215" s="3"/>
    </row>
    <row r="216" spans="1:11" s="1" customFormat="1">
      <c r="A216" s="9"/>
      <c r="B216" s="50" t="s">
        <v>41</v>
      </c>
      <c r="C216" s="50"/>
      <c r="D216" s="50"/>
      <c r="E216" s="50"/>
      <c r="F216" s="50"/>
      <c r="G216" s="50"/>
      <c r="H216" s="50"/>
      <c r="I216" s="26"/>
      <c r="J216" s="3"/>
      <c r="K216" s="3"/>
    </row>
    <row r="217" spans="1:11" s="1" customFormat="1" ht="73.5" customHeight="1">
      <c r="A217" s="9"/>
      <c r="B217" s="57" t="s">
        <v>137</v>
      </c>
      <c r="C217" s="57"/>
      <c r="D217" s="57"/>
      <c r="E217" s="57"/>
      <c r="F217" s="57"/>
      <c r="G217" s="57"/>
      <c r="H217" s="57"/>
      <c r="I217" s="33"/>
      <c r="J217" s="3"/>
      <c r="K217" s="3"/>
    </row>
    <row r="219" spans="1:11" s="1" customFormat="1" ht="57" customHeight="1">
      <c r="A219" s="9" t="s">
        <v>99</v>
      </c>
      <c r="B219" s="52" t="s">
        <v>71</v>
      </c>
      <c r="C219" s="52"/>
      <c r="D219" s="52"/>
      <c r="E219" s="52"/>
      <c r="F219" s="52"/>
      <c r="G219" s="52"/>
      <c r="H219" s="52"/>
      <c r="I219" s="29"/>
      <c r="J219" s="3"/>
      <c r="K219" s="3"/>
    </row>
    <row r="220" spans="1:11" s="1" customFormat="1">
      <c r="A220" s="9"/>
      <c r="B220" s="13" t="s">
        <v>0</v>
      </c>
      <c r="C220" s="13" t="s">
        <v>3</v>
      </c>
      <c r="D220" s="13" t="s">
        <v>126</v>
      </c>
      <c r="E220" s="19">
        <f>E221+E222</f>
        <v>0</v>
      </c>
      <c r="F220" s="20" t="s">
        <v>127</v>
      </c>
      <c r="G220" s="19">
        <f>G221+G222</f>
        <v>0</v>
      </c>
      <c r="H220" s="20" t="s">
        <v>135</v>
      </c>
      <c r="I220" s="12"/>
      <c r="J220" s="3"/>
      <c r="K220" s="3"/>
    </row>
    <row r="221" spans="1:11" s="1" customFormat="1" ht="70.5" customHeight="1">
      <c r="A221" s="9"/>
      <c r="B221" s="13" t="s">
        <v>2</v>
      </c>
      <c r="C221" s="21" t="s">
        <v>229</v>
      </c>
      <c r="D221" s="22" t="s">
        <v>13</v>
      </c>
      <c r="E221" s="19">
        <f>J8</f>
        <v>0</v>
      </c>
      <c r="F221" s="23" t="s">
        <v>33</v>
      </c>
      <c r="G221" s="19">
        <f>J9</f>
        <v>0</v>
      </c>
      <c r="H221" s="23" t="s">
        <v>34</v>
      </c>
      <c r="I221" s="27"/>
      <c r="J221" s="3"/>
      <c r="K221" s="3"/>
    </row>
    <row r="222" spans="1:11" s="1" customFormat="1" ht="70.5" customHeight="1">
      <c r="A222" s="9"/>
      <c r="B222" s="13" t="s">
        <v>2</v>
      </c>
      <c r="C222" s="31" t="s">
        <v>19</v>
      </c>
      <c r="D222" s="34" t="s">
        <v>90</v>
      </c>
      <c r="E222" s="19">
        <f>J6</f>
        <v>0</v>
      </c>
      <c r="F222" s="35" t="s">
        <v>51</v>
      </c>
      <c r="G222" s="19">
        <f>E222</f>
        <v>0</v>
      </c>
      <c r="H222" s="24" t="s">
        <v>128</v>
      </c>
      <c r="I222" s="17"/>
      <c r="J222" s="3"/>
      <c r="K222" s="3"/>
    </row>
    <row r="223" spans="1:11" s="1" customFormat="1">
      <c r="A223" s="9"/>
      <c r="B223" s="50" t="s">
        <v>223</v>
      </c>
      <c r="C223" s="50"/>
      <c r="D223" s="50"/>
      <c r="E223" s="50"/>
      <c r="F223" s="50"/>
      <c r="G223" s="50"/>
      <c r="H223" s="50"/>
      <c r="I223" s="26"/>
      <c r="J223" s="3"/>
      <c r="K223" s="3"/>
    </row>
    <row r="224" spans="1:11" s="1" customFormat="1" ht="64.5" customHeight="1">
      <c r="A224" s="9"/>
      <c r="B224" s="51" t="s">
        <v>147</v>
      </c>
      <c r="C224" s="51"/>
      <c r="D224" s="51"/>
      <c r="E224" s="51"/>
      <c r="F224" s="51"/>
      <c r="G224" s="51"/>
      <c r="H224" s="51"/>
      <c r="I224" s="36"/>
      <c r="J224" s="3"/>
      <c r="K224" s="3"/>
    </row>
    <row r="225" spans="1:11" s="1" customFormat="1">
      <c r="A225" s="9"/>
      <c r="B225" s="33"/>
      <c r="C225" s="33"/>
      <c r="D225" s="33"/>
      <c r="E225" s="12"/>
      <c r="F225" s="33"/>
      <c r="G225" s="12"/>
      <c r="H225" s="33"/>
      <c r="I225" s="33"/>
      <c r="J225" s="3"/>
      <c r="K225" s="3"/>
    </row>
    <row r="226" spans="1:11" s="1" customFormat="1" ht="36" customHeight="1">
      <c r="A226" s="9" t="s">
        <v>98</v>
      </c>
      <c r="B226" s="52" t="s">
        <v>72</v>
      </c>
      <c r="C226" s="52"/>
      <c r="D226" s="52"/>
      <c r="E226" s="52"/>
      <c r="F226" s="52"/>
      <c r="G226" s="52"/>
      <c r="H226" s="52"/>
      <c r="I226" s="29"/>
      <c r="J226" s="3"/>
      <c r="K226" s="3"/>
    </row>
    <row r="227" spans="1:11" s="1" customFormat="1">
      <c r="A227" s="9"/>
      <c r="B227" s="13" t="s">
        <v>0</v>
      </c>
      <c r="C227" s="13" t="s">
        <v>3</v>
      </c>
      <c r="D227" s="13" t="s">
        <v>126</v>
      </c>
      <c r="E227" s="19">
        <f>E228*E229*E230</f>
        <v>0</v>
      </c>
      <c r="F227" s="20" t="s">
        <v>127</v>
      </c>
      <c r="G227" s="19">
        <f>G228*G229*G230</f>
        <v>0</v>
      </c>
      <c r="H227" s="20" t="s">
        <v>135</v>
      </c>
      <c r="I227" s="12"/>
      <c r="J227" s="3"/>
      <c r="K227" s="3"/>
    </row>
    <row r="228" spans="1:11" s="1" customFormat="1" ht="69" customHeight="1">
      <c r="A228" s="9"/>
      <c r="B228" s="54" t="s">
        <v>2</v>
      </c>
      <c r="C228" s="21" t="s">
        <v>78</v>
      </c>
      <c r="D228" s="34" t="s">
        <v>57</v>
      </c>
      <c r="E228" s="19">
        <f>J16</f>
        <v>0</v>
      </c>
      <c r="F228" s="35" t="s">
        <v>85</v>
      </c>
      <c r="G228" s="19">
        <f>J17</f>
        <v>0</v>
      </c>
      <c r="H228" s="35" t="s">
        <v>35</v>
      </c>
      <c r="I228" s="27"/>
      <c r="J228" s="3"/>
      <c r="K228" s="3"/>
    </row>
    <row r="229" spans="1:11" s="1" customFormat="1" ht="69.75" customHeight="1">
      <c r="A229" s="9"/>
      <c r="B229" s="56"/>
      <c r="C229" s="21" t="s">
        <v>74</v>
      </c>
      <c r="D229" s="34" t="s">
        <v>58</v>
      </c>
      <c r="E229" s="19">
        <f>J19</f>
        <v>0</v>
      </c>
      <c r="F229" s="35" t="s">
        <v>86</v>
      </c>
      <c r="G229" s="19">
        <f>J20</f>
        <v>0</v>
      </c>
      <c r="H229" s="35" t="s">
        <v>36</v>
      </c>
      <c r="I229" s="27"/>
      <c r="J229" s="3"/>
      <c r="K229" s="3"/>
    </row>
    <row r="230" spans="1:11" s="1" customFormat="1" ht="87" customHeight="1">
      <c r="A230" s="9"/>
      <c r="B230" s="55"/>
      <c r="C230" s="21" t="s">
        <v>75</v>
      </c>
      <c r="D230" s="34" t="s">
        <v>107</v>
      </c>
      <c r="E230" s="19">
        <f>J22</f>
        <v>0</v>
      </c>
      <c r="F230" s="35" t="s">
        <v>108</v>
      </c>
      <c r="G230" s="19">
        <f>J23</f>
        <v>0</v>
      </c>
      <c r="H230" s="35" t="s">
        <v>109</v>
      </c>
      <c r="I230" s="27"/>
      <c r="J230" s="3"/>
      <c r="K230" s="3"/>
    </row>
    <row r="231" spans="1:11" s="1" customFormat="1">
      <c r="A231" s="9"/>
      <c r="B231" s="50" t="s">
        <v>225</v>
      </c>
      <c r="C231" s="50"/>
      <c r="D231" s="50"/>
      <c r="E231" s="50"/>
      <c r="F231" s="50"/>
      <c r="G231" s="50"/>
      <c r="H231" s="50"/>
      <c r="I231" s="26"/>
      <c r="J231" s="3"/>
      <c r="K231" s="3"/>
    </row>
    <row r="232" spans="1:11" s="1" customFormat="1" ht="54" customHeight="1">
      <c r="A232" s="9"/>
      <c r="B232" s="51" t="s">
        <v>148</v>
      </c>
      <c r="C232" s="51"/>
      <c r="D232" s="51"/>
      <c r="E232" s="51"/>
      <c r="F232" s="51"/>
      <c r="G232" s="51"/>
      <c r="H232" s="51"/>
      <c r="I232" s="36"/>
      <c r="J232" s="3"/>
      <c r="K232" s="3"/>
    </row>
    <row r="234" spans="1:11" s="1" customFormat="1" ht="36" customHeight="1">
      <c r="A234" s="9" t="s">
        <v>100</v>
      </c>
      <c r="B234" s="58" t="s">
        <v>67</v>
      </c>
      <c r="C234" s="58"/>
      <c r="D234" s="58"/>
      <c r="E234" s="58"/>
      <c r="F234" s="58"/>
      <c r="G234" s="58"/>
      <c r="H234" s="58"/>
      <c r="I234" s="27"/>
      <c r="J234" s="3"/>
      <c r="K234" s="3"/>
    </row>
    <row r="235" spans="1:11" s="1" customFormat="1">
      <c r="A235" s="9"/>
      <c r="B235" s="13" t="s">
        <v>0</v>
      </c>
      <c r="C235" s="13" t="s">
        <v>3</v>
      </c>
      <c r="D235" s="13" t="s">
        <v>126</v>
      </c>
      <c r="E235" s="4">
        <f>E236</f>
        <v>0</v>
      </c>
      <c r="F235" s="20" t="s">
        <v>127</v>
      </c>
      <c r="G235" s="4">
        <f>G236</f>
        <v>0</v>
      </c>
      <c r="H235" s="20" t="s">
        <v>135</v>
      </c>
      <c r="I235" s="12"/>
      <c r="J235" s="3"/>
      <c r="K235" s="3"/>
    </row>
    <row r="236" spans="1:11" s="1" customFormat="1" ht="57.75" customHeight="1">
      <c r="A236" s="9"/>
      <c r="B236" s="13" t="s">
        <v>2</v>
      </c>
      <c r="C236" s="31" t="s">
        <v>17</v>
      </c>
      <c r="D236" s="22" t="s">
        <v>9</v>
      </c>
      <c r="E236" s="4">
        <f>J5</f>
        <v>0</v>
      </c>
      <c r="F236" s="23" t="s">
        <v>29</v>
      </c>
      <c r="G236" s="4">
        <f>E236</f>
        <v>0</v>
      </c>
      <c r="H236" s="20" t="s">
        <v>129</v>
      </c>
      <c r="I236" s="17"/>
      <c r="J236" s="3"/>
      <c r="K236" s="3"/>
    </row>
    <row r="237" spans="1:11" s="1" customFormat="1">
      <c r="A237" s="9"/>
      <c r="B237" s="18" t="s">
        <v>225</v>
      </c>
      <c r="C237" s="12"/>
      <c r="D237" s="28"/>
      <c r="E237" s="12"/>
      <c r="F237" s="28"/>
      <c r="G237" s="12"/>
      <c r="H237" s="12"/>
      <c r="I237" s="12"/>
      <c r="J237" s="3"/>
      <c r="K237" s="3"/>
    </row>
    <row r="238" spans="1:11" s="1" customFormat="1" ht="51" customHeight="1">
      <c r="A238" s="9"/>
      <c r="B238" s="51" t="s">
        <v>73</v>
      </c>
      <c r="C238" s="51"/>
      <c r="D238" s="51"/>
      <c r="E238" s="51"/>
      <c r="F238" s="51"/>
      <c r="G238" s="51"/>
      <c r="H238" s="51"/>
      <c r="I238" s="36"/>
      <c r="J238" s="3"/>
      <c r="K238" s="3"/>
    </row>
    <row r="239" spans="1:11" s="1" customFormat="1">
      <c r="A239" s="9"/>
      <c r="B239" s="9"/>
      <c r="C239" s="11"/>
      <c r="D239" s="9"/>
      <c r="E239" s="12"/>
      <c r="F239" s="9"/>
      <c r="G239" s="12"/>
      <c r="H239" s="9"/>
      <c r="I239" s="9"/>
      <c r="J239" s="3"/>
      <c r="K239" s="3"/>
    </row>
    <row r="240" spans="1:11" s="1" customFormat="1" ht="36" customHeight="1">
      <c r="A240" s="9" t="s">
        <v>101</v>
      </c>
      <c r="B240" s="52" t="s">
        <v>76</v>
      </c>
      <c r="C240" s="52"/>
      <c r="D240" s="52"/>
      <c r="E240" s="52"/>
      <c r="F240" s="52"/>
      <c r="G240" s="52"/>
      <c r="H240" s="52"/>
      <c r="I240" s="29"/>
      <c r="J240" s="3"/>
      <c r="K240" s="3"/>
    </row>
    <row r="241" spans="1:11" s="1" customFormat="1">
      <c r="A241" s="9"/>
      <c r="B241" s="13" t="s">
        <v>0</v>
      </c>
      <c r="C241" s="13" t="s">
        <v>3</v>
      </c>
      <c r="D241" s="13" t="s">
        <v>126</v>
      </c>
      <c r="E241" s="4">
        <f>SUM(E242:E244)</f>
        <v>0</v>
      </c>
      <c r="F241" s="20" t="s">
        <v>127</v>
      </c>
      <c r="G241" s="4">
        <f>SUM(G242:G244)</f>
        <v>0</v>
      </c>
      <c r="H241" s="20" t="s">
        <v>135</v>
      </c>
      <c r="I241" s="12"/>
      <c r="J241" s="3"/>
      <c r="K241" s="3"/>
    </row>
    <row r="242" spans="1:11" s="1" customFormat="1" ht="55.5" customHeight="1">
      <c r="A242" s="9"/>
      <c r="B242" s="13" t="s">
        <v>2</v>
      </c>
      <c r="C242" s="30" t="s">
        <v>16</v>
      </c>
      <c r="D242" s="43" t="s">
        <v>8</v>
      </c>
      <c r="E242" s="4">
        <f>J13</f>
        <v>0</v>
      </c>
      <c r="F242" s="23" t="s">
        <v>55</v>
      </c>
      <c r="G242" s="4">
        <f>E242</f>
        <v>0</v>
      </c>
      <c r="H242" s="24" t="s">
        <v>128</v>
      </c>
      <c r="I242" s="17"/>
      <c r="J242" s="3"/>
      <c r="K242" s="3"/>
    </row>
    <row r="243" spans="1:11" s="1" customFormat="1" ht="57.75" customHeight="1">
      <c r="A243" s="9"/>
      <c r="B243" s="13" t="s">
        <v>2</v>
      </c>
      <c r="C243" s="31" t="s">
        <v>17</v>
      </c>
      <c r="D243" s="22" t="s">
        <v>9</v>
      </c>
      <c r="E243" s="4">
        <f>J5</f>
        <v>0</v>
      </c>
      <c r="F243" s="23" t="s">
        <v>29</v>
      </c>
      <c r="G243" s="4">
        <f>E243</f>
        <v>0</v>
      </c>
      <c r="H243" s="20" t="s">
        <v>129</v>
      </c>
      <c r="I243" s="17"/>
      <c r="J243" s="3"/>
      <c r="K243" s="3"/>
    </row>
    <row r="244" spans="1:11" s="1" customFormat="1" ht="69.75" customHeight="1">
      <c r="A244" s="9"/>
      <c r="B244" s="13" t="s">
        <v>2</v>
      </c>
      <c r="C244" s="31" t="s">
        <v>18</v>
      </c>
      <c r="D244" s="22" t="s">
        <v>10</v>
      </c>
      <c r="E244" s="4">
        <f>J7</f>
        <v>0</v>
      </c>
      <c r="F244" s="23" t="s">
        <v>50</v>
      </c>
      <c r="G244" s="4">
        <f>E244</f>
        <v>0</v>
      </c>
      <c r="H244" s="20" t="s">
        <v>129</v>
      </c>
      <c r="I244" s="17"/>
      <c r="J244" s="3"/>
      <c r="K244" s="3"/>
    </row>
    <row r="245" spans="1:11" s="1" customFormat="1">
      <c r="A245" s="9"/>
      <c r="B245" s="50" t="s">
        <v>41</v>
      </c>
      <c r="C245" s="50"/>
      <c r="D245" s="50"/>
      <c r="E245" s="50"/>
      <c r="F245" s="50"/>
      <c r="G245" s="50"/>
      <c r="H245" s="50"/>
      <c r="I245" s="26"/>
      <c r="J245" s="3"/>
      <c r="K245" s="3"/>
    </row>
    <row r="246" spans="1:11" s="1" customFormat="1" ht="111.75" customHeight="1">
      <c r="A246" s="9"/>
      <c r="B246" s="51" t="s">
        <v>125</v>
      </c>
      <c r="C246" s="51"/>
      <c r="D246" s="51"/>
      <c r="E246" s="51"/>
      <c r="F246" s="51"/>
      <c r="G246" s="51"/>
      <c r="H246" s="51"/>
      <c r="I246" s="36"/>
      <c r="J246" s="3"/>
      <c r="K246" s="3"/>
    </row>
    <row r="248" spans="1:11" s="1" customFormat="1" ht="51" customHeight="1">
      <c r="A248" s="9" t="s">
        <v>112</v>
      </c>
      <c r="B248" s="52" t="s">
        <v>77</v>
      </c>
      <c r="C248" s="52"/>
      <c r="D248" s="52"/>
      <c r="E248" s="52"/>
      <c r="F248" s="52"/>
      <c r="G248" s="52"/>
      <c r="H248" s="52"/>
      <c r="I248" s="29"/>
      <c r="J248" s="3"/>
      <c r="K248" s="3"/>
    </row>
    <row r="249" spans="1:11" s="1" customFormat="1">
      <c r="A249" s="9"/>
      <c r="B249" s="13" t="s">
        <v>0</v>
      </c>
      <c r="C249" s="13" t="s">
        <v>3</v>
      </c>
      <c r="D249" s="13" t="s">
        <v>126</v>
      </c>
      <c r="E249" s="4">
        <f>SUM(E250:E252)</f>
        <v>0</v>
      </c>
      <c r="F249" s="20" t="s">
        <v>127</v>
      </c>
      <c r="G249" s="4">
        <f>SUM(G250:G252)</f>
        <v>0</v>
      </c>
      <c r="H249" s="20" t="s">
        <v>135</v>
      </c>
      <c r="I249" s="12"/>
      <c r="J249" s="3"/>
      <c r="K249" s="3"/>
    </row>
    <row r="250" spans="1:11" s="1" customFormat="1" ht="96.75" customHeight="1">
      <c r="A250" s="9"/>
      <c r="B250" s="39" t="s">
        <v>2</v>
      </c>
      <c r="C250" s="41" t="s">
        <v>20</v>
      </c>
      <c r="D250" s="34" t="s">
        <v>81</v>
      </c>
      <c r="E250" s="4">
        <f>J14</f>
        <v>0</v>
      </c>
      <c r="F250" s="35" t="s">
        <v>82</v>
      </c>
      <c r="G250" s="4">
        <f>J15</f>
        <v>0</v>
      </c>
      <c r="H250" s="35" t="s">
        <v>60</v>
      </c>
      <c r="I250" s="27"/>
      <c r="J250" s="3"/>
      <c r="K250" s="3"/>
    </row>
    <row r="251" spans="1:11" s="1" customFormat="1" ht="54.75" customHeight="1">
      <c r="A251" s="9"/>
      <c r="B251" s="13" t="s">
        <v>2</v>
      </c>
      <c r="C251" s="31" t="s">
        <v>17</v>
      </c>
      <c r="D251" s="22" t="s">
        <v>9</v>
      </c>
      <c r="E251" s="4">
        <f>J5</f>
        <v>0</v>
      </c>
      <c r="F251" s="23" t="s">
        <v>29</v>
      </c>
      <c r="G251" s="4">
        <f>E251</f>
        <v>0</v>
      </c>
      <c r="H251" s="20" t="s">
        <v>129</v>
      </c>
      <c r="I251" s="17"/>
      <c r="J251" s="3"/>
      <c r="K251" s="3"/>
    </row>
    <row r="252" spans="1:11" s="1" customFormat="1" ht="68.25" customHeight="1">
      <c r="A252" s="9"/>
      <c r="B252" s="13" t="s">
        <v>2</v>
      </c>
      <c r="C252" s="31" t="s">
        <v>18</v>
      </c>
      <c r="D252" s="22" t="s">
        <v>10</v>
      </c>
      <c r="E252" s="4">
        <f>J7</f>
        <v>0</v>
      </c>
      <c r="F252" s="23" t="s">
        <v>50</v>
      </c>
      <c r="G252" s="4">
        <f>E252</f>
        <v>0</v>
      </c>
      <c r="H252" s="20" t="s">
        <v>129</v>
      </c>
      <c r="I252" s="17"/>
      <c r="J252" s="3"/>
      <c r="K252" s="3"/>
    </row>
    <row r="253" spans="1:11" s="1" customFormat="1">
      <c r="A253" s="9"/>
      <c r="B253" s="50" t="s">
        <v>41</v>
      </c>
      <c r="C253" s="50"/>
      <c r="D253" s="50"/>
      <c r="E253" s="50"/>
      <c r="F253" s="50"/>
      <c r="G253" s="50"/>
      <c r="H253" s="50"/>
      <c r="I253" s="26"/>
      <c r="J253" s="3"/>
      <c r="K253" s="3"/>
    </row>
    <row r="254" spans="1:11" s="1" customFormat="1" ht="135" customHeight="1">
      <c r="A254" s="9"/>
      <c r="B254" s="57" t="s">
        <v>149</v>
      </c>
      <c r="C254" s="57"/>
      <c r="D254" s="57"/>
      <c r="E254" s="57"/>
      <c r="F254" s="57"/>
      <c r="G254" s="57"/>
      <c r="H254" s="57"/>
      <c r="I254" s="33"/>
      <c r="J254" s="3"/>
      <c r="K254" s="3"/>
    </row>
    <row r="256" spans="1:11" s="1" customFormat="1" ht="57" customHeight="1">
      <c r="A256" s="9" t="s">
        <v>102</v>
      </c>
      <c r="B256" s="52" t="s">
        <v>77</v>
      </c>
      <c r="C256" s="52"/>
      <c r="D256" s="52"/>
      <c r="E256" s="52"/>
      <c r="F256" s="52"/>
      <c r="G256" s="52"/>
      <c r="H256" s="52"/>
      <c r="I256" s="29"/>
      <c r="J256" s="3"/>
      <c r="K256" s="3"/>
    </row>
    <row r="257" spans="1:11" s="1" customFormat="1">
      <c r="A257" s="9"/>
      <c r="B257" s="13" t="s">
        <v>0</v>
      </c>
      <c r="C257" s="13" t="s">
        <v>3</v>
      </c>
      <c r="D257" s="13" t="s">
        <v>126</v>
      </c>
      <c r="E257" s="4">
        <f>E258+E259+E260</f>
        <v>0</v>
      </c>
      <c r="F257" s="20" t="s">
        <v>127</v>
      </c>
      <c r="G257" s="4">
        <f>SUM(G258:G260)</f>
        <v>0</v>
      </c>
      <c r="H257" s="20" t="s">
        <v>135</v>
      </c>
      <c r="I257" s="12"/>
      <c r="J257" s="3"/>
      <c r="K257" s="3"/>
    </row>
    <row r="258" spans="1:11" s="1" customFormat="1" ht="79.5" customHeight="1">
      <c r="A258" s="9"/>
      <c r="B258" s="39" t="s">
        <v>2</v>
      </c>
      <c r="C258" s="41" t="s">
        <v>130</v>
      </c>
      <c r="D258" s="34" t="s">
        <v>83</v>
      </c>
      <c r="E258" s="4">
        <f>J18</f>
        <v>0</v>
      </c>
      <c r="F258" s="35" t="s">
        <v>84</v>
      </c>
      <c r="G258" s="4">
        <f>E258</f>
        <v>0</v>
      </c>
      <c r="H258" s="24" t="s">
        <v>128</v>
      </c>
      <c r="I258" s="17"/>
      <c r="J258" s="3"/>
      <c r="K258" s="3"/>
    </row>
    <row r="259" spans="1:11" s="1" customFormat="1" ht="84" customHeight="1">
      <c r="A259" s="9"/>
      <c r="B259" s="39" t="s">
        <v>2</v>
      </c>
      <c r="C259" s="21" t="s">
        <v>52</v>
      </c>
      <c r="D259" s="34" t="s">
        <v>88</v>
      </c>
      <c r="E259" s="4">
        <f>J21</f>
        <v>0</v>
      </c>
      <c r="F259" s="35" t="s">
        <v>89</v>
      </c>
      <c r="G259" s="4">
        <f>E259</f>
        <v>0</v>
      </c>
      <c r="H259" s="24" t="s">
        <v>128</v>
      </c>
      <c r="I259" s="17"/>
      <c r="J259" s="3"/>
      <c r="K259" s="3"/>
    </row>
    <row r="260" spans="1:11" s="1" customFormat="1" ht="56.25" customHeight="1">
      <c r="A260" s="9"/>
      <c r="B260" s="13" t="s">
        <v>2</v>
      </c>
      <c r="C260" s="31" t="s">
        <v>17</v>
      </c>
      <c r="D260" s="22" t="s">
        <v>9</v>
      </c>
      <c r="E260" s="4">
        <f>J5</f>
        <v>0</v>
      </c>
      <c r="F260" s="23" t="s">
        <v>29</v>
      </c>
      <c r="G260" s="4">
        <f>E260</f>
        <v>0</v>
      </c>
      <c r="H260" s="20" t="s">
        <v>129</v>
      </c>
      <c r="I260" s="17"/>
      <c r="J260" s="3"/>
      <c r="K260" s="3"/>
    </row>
    <row r="261" spans="1:11" s="1" customFormat="1">
      <c r="A261" s="9"/>
      <c r="B261" s="50" t="s">
        <v>41</v>
      </c>
      <c r="C261" s="50"/>
      <c r="D261" s="50"/>
      <c r="E261" s="50"/>
      <c r="F261" s="50"/>
      <c r="G261" s="50"/>
      <c r="H261" s="50"/>
      <c r="I261" s="26"/>
      <c r="J261" s="3"/>
      <c r="K261" s="3"/>
    </row>
    <row r="262" spans="1:11" s="1" customFormat="1" ht="72" customHeight="1">
      <c r="A262" s="9"/>
      <c r="B262" s="57" t="s">
        <v>150</v>
      </c>
      <c r="C262" s="57"/>
      <c r="D262" s="57"/>
      <c r="E262" s="57"/>
      <c r="F262" s="57"/>
      <c r="G262" s="57"/>
      <c r="H262" s="57"/>
      <c r="I262" s="33"/>
      <c r="J262" s="3"/>
      <c r="K262" s="3"/>
    </row>
    <row r="263" spans="1:11" s="1" customFormat="1" ht="18" customHeight="1">
      <c r="A263" s="9"/>
      <c r="B263" s="33"/>
      <c r="C263" s="33"/>
      <c r="D263" s="33"/>
      <c r="E263" s="12"/>
      <c r="F263" s="33"/>
      <c r="G263" s="12"/>
      <c r="H263" s="33"/>
      <c r="I263" s="33"/>
      <c r="J263" s="3"/>
      <c r="K263" s="3"/>
    </row>
    <row r="264" spans="1:11" s="1" customFormat="1" ht="68" customHeight="1">
      <c r="A264" s="9" t="s">
        <v>105</v>
      </c>
      <c r="B264" s="52" t="s">
        <v>103</v>
      </c>
      <c r="C264" s="52"/>
      <c r="D264" s="52"/>
      <c r="E264" s="52"/>
      <c r="F264" s="52"/>
      <c r="G264" s="52"/>
      <c r="H264" s="52"/>
      <c r="I264" s="29"/>
      <c r="J264" s="3"/>
      <c r="K264" s="3"/>
    </row>
    <row r="265" spans="1:11" s="1" customFormat="1">
      <c r="A265" s="9"/>
      <c r="B265" s="13" t="s">
        <v>0</v>
      </c>
      <c r="C265" s="13" t="s">
        <v>3</v>
      </c>
      <c r="D265" s="13" t="s">
        <v>126</v>
      </c>
      <c r="E265" s="4">
        <f>SUM(E266:E268)</f>
        <v>0</v>
      </c>
      <c r="F265" s="20" t="s">
        <v>127</v>
      </c>
      <c r="G265" s="4">
        <f>SUM(G266:G268)</f>
        <v>0</v>
      </c>
      <c r="H265" s="20" t="s">
        <v>135</v>
      </c>
      <c r="I265" s="12"/>
      <c r="J265" s="3"/>
      <c r="K265" s="3"/>
    </row>
    <row r="266" spans="1:11" s="1" customFormat="1" ht="71.25" customHeight="1">
      <c r="A266" s="9"/>
      <c r="B266" s="13" t="s">
        <v>2</v>
      </c>
      <c r="C266" s="21" t="s">
        <v>230</v>
      </c>
      <c r="D266" s="22" t="s">
        <v>13</v>
      </c>
      <c r="E266" s="4">
        <f>J8</f>
        <v>0</v>
      </c>
      <c r="F266" s="23" t="s">
        <v>33</v>
      </c>
      <c r="G266" s="4">
        <f>J9</f>
        <v>0</v>
      </c>
      <c r="H266" s="23" t="s">
        <v>34</v>
      </c>
      <c r="I266" s="45"/>
      <c r="J266" s="3"/>
      <c r="K266" s="3"/>
    </row>
    <row r="267" spans="1:11" s="1" customFormat="1" ht="129" customHeight="1">
      <c r="A267" s="9"/>
      <c r="B267" s="39" t="s">
        <v>2</v>
      </c>
      <c r="C267" s="31" t="s">
        <v>18</v>
      </c>
      <c r="D267" s="34" t="s">
        <v>14</v>
      </c>
      <c r="E267" s="4">
        <f>J7</f>
        <v>0</v>
      </c>
      <c r="F267" s="35" t="s">
        <v>64</v>
      </c>
      <c r="G267" s="4">
        <f>E267</f>
        <v>0</v>
      </c>
      <c r="H267" s="24" t="s">
        <v>128</v>
      </c>
      <c r="I267" s="17"/>
      <c r="J267" s="3"/>
      <c r="K267" s="3"/>
    </row>
    <row r="268" spans="1:11" s="1" customFormat="1" ht="57" customHeight="1">
      <c r="A268" s="9"/>
      <c r="B268" s="13" t="s">
        <v>2</v>
      </c>
      <c r="C268" s="31" t="s">
        <v>17</v>
      </c>
      <c r="D268" s="22" t="s">
        <v>9</v>
      </c>
      <c r="E268" s="4">
        <f>J5</f>
        <v>0</v>
      </c>
      <c r="F268" s="23" t="s">
        <v>29</v>
      </c>
      <c r="G268" s="4">
        <f>E268</f>
        <v>0</v>
      </c>
      <c r="H268" s="20" t="s">
        <v>129</v>
      </c>
      <c r="I268" s="17"/>
      <c r="J268" s="3"/>
      <c r="K268" s="3"/>
    </row>
    <row r="269" spans="1:11" s="1" customFormat="1">
      <c r="A269" s="9"/>
      <c r="B269" s="46" t="s">
        <v>41</v>
      </c>
      <c r="C269" s="11"/>
      <c r="D269" s="9"/>
      <c r="E269" s="12"/>
      <c r="F269" s="9"/>
      <c r="G269" s="12"/>
      <c r="H269" s="9"/>
      <c r="I269" s="9"/>
      <c r="J269" s="3"/>
      <c r="K269" s="3"/>
    </row>
    <row r="270" spans="1:11" s="1" customFormat="1" ht="107.25" customHeight="1">
      <c r="A270" s="9"/>
      <c r="B270" s="51" t="s">
        <v>151</v>
      </c>
      <c r="C270" s="51"/>
      <c r="D270" s="51"/>
      <c r="E270" s="51"/>
      <c r="F270" s="51"/>
      <c r="G270" s="51"/>
      <c r="H270" s="51"/>
      <c r="I270" s="36"/>
      <c r="J270" s="3"/>
      <c r="K270" s="3"/>
    </row>
    <row r="271" spans="1:11" s="1" customFormat="1" ht="18" customHeight="1">
      <c r="A271" s="9"/>
      <c r="B271" s="33"/>
      <c r="C271" s="33"/>
      <c r="D271" s="33"/>
      <c r="E271" s="12"/>
      <c r="F271" s="33"/>
      <c r="G271" s="12"/>
      <c r="H271" s="33"/>
      <c r="I271" s="33"/>
      <c r="J271" s="3"/>
      <c r="K271" s="3"/>
    </row>
    <row r="272" spans="1:11" s="1" customFormat="1" ht="68" customHeight="1">
      <c r="A272" s="9" t="s">
        <v>104</v>
      </c>
      <c r="B272" s="52" t="s">
        <v>103</v>
      </c>
      <c r="C272" s="52"/>
      <c r="D272" s="52"/>
      <c r="E272" s="52"/>
      <c r="F272" s="52"/>
      <c r="G272" s="52"/>
      <c r="H272" s="52"/>
      <c r="I272" s="29"/>
      <c r="J272" s="3"/>
      <c r="K272" s="3"/>
    </row>
    <row r="273" spans="1:11" s="1" customFormat="1">
      <c r="A273" s="9"/>
      <c r="B273" s="13" t="s">
        <v>0</v>
      </c>
      <c r="C273" s="13" t="s">
        <v>3</v>
      </c>
      <c r="D273" s="13" t="s">
        <v>126</v>
      </c>
      <c r="E273" s="4">
        <f>SUM(E274:E276)</f>
        <v>0</v>
      </c>
      <c r="F273" s="20" t="s">
        <v>127</v>
      </c>
      <c r="G273" s="4">
        <f>SUM(G274:G276)</f>
        <v>0</v>
      </c>
      <c r="H273" s="20" t="s">
        <v>135</v>
      </c>
      <c r="I273" s="12"/>
      <c r="J273" s="3"/>
      <c r="K273" s="3"/>
    </row>
    <row r="274" spans="1:11" s="1" customFormat="1" ht="57">
      <c r="A274" s="9"/>
      <c r="B274" s="13" t="s">
        <v>2</v>
      </c>
      <c r="C274" s="21" t="s">
        <v>230</v>
      </c>
      <c r="D274" s="22" t="s">
        <v>13</v>
      </c>
      <c r="E274" s="4">
        <f>J8</f>
        <v>0</v>
      </c>
      <c r="F274" s="23" t="s">
        <v>33</v>
      </c>
      <c r="G274" s="4">
        <f>J9</f>
        <v>0</v>
      </c>
      <c r="H274" s="23" t="s">
        <v>34</v>
      </c>
      <c r="I274" s="45"/>
      <c r="J274" s="3"/>
      <c r="K274" s="3"/>
    </row>
    <row r="275" spans="1:11" s="1" customFormat="1" ht="109">
      <c r="A275" s="9"/>
      <c r="B275" s="39" t="s">
        <v>2</v>
      </c>
      <c r="C275" s="31" t="s">
        <v>19</v>
      </c>
      <c r="D275" s="34" t="s">
        <v>15</v>
      </c>
      <c r="E275" s="4">
        <f>J6</f>
        <v>0</v>
      </c>
      <c r="F275" s="35" t="s">
        <v>51</v>
      </c>
      <c r="G275" s="4">
        <f>E275</f>
        <v>0</v>
      </c>
      <c r="H275" s="24" t="s">
        <v>128</v>
      </c>
      <c r="I275" s="17"/>
      <c r="J275" s="3"/>
      <c r="K275" s="3"/>
    </row>
    <row r="276" spans="1:11" s="1" customFormat="1" ht="44">
      <c r="A276" s="9"/>
      <c r="B276" s="13" t="s">
        <v>2</v>
      </c>
      <c r="C276" s="31" t="s">
        <v>17</v>
      </c>
      <c r="D276" s="22" t="s">
        <v>9</v>
      </c>
      <c r="E276" s="4">
        <f>J5</f>
        <v>0</v>
      </c>
      <c r="F276" s="23" t="s">
        <v>29</v>
      </c>
      <c r="G276" s="4">
        <f>E276</f>
        <v>0</v>
      </c>
      <c r="H276" s="20" t="s">
        <v>129</v>
      </c>
      <c r="I276" s="17"/>
      <c r="J276" s="3"/>
      <c r="K276" s="3"/>
    </row>
    <row r="277" spans="1:11" s="1" customFormat="1">
      <c r="A277" s="9"/>
      <c r="B277" s="46" t="s">
        <v>41</v>
      </c>
      <c r="C277" s="11"/>
      <c r="D277" s="9"/>
      <c r="E277" s="12"/>
      <c r="F277" s="9"/>
      <c r="G277" s="12"/>
      <c r="H277" s="9"/>
      <c r="I277" s="9"/>
      <c r="J277" s="3"/>
      <c r="K277" s="3"/>
    </row>
    <row r="278" spans="1:11" s="1" customFormat="1" ht="64.5" customHeight="1">
      <c r="A278" s="9"/>
      <c r="B278" s="51" t="s">
        <v>152</v>
      </c>
      <c r="C278" s="51"/>
      <c r="D278" s="51"/>
      <c r="E278" s="51"/>
      <c r="F278" s="51"/>
      <c r="G278" s="51"/>
      <c r="H278" s="51"/>
      <c r="I278" s="36"/>
      <c r="J278" s="3"/>
      <c r="K278" s="3"/>
    </row>
    <row r="280" spans="1:11" s="1" customFormat="1" ht="55" customHeight="1">
      <c r="A280" s="9" t="s">
        <v>110</v>
      </c>
      <c r="B280" s="52" t="s">
        <v>69</v>
      </c>
      <c r="C280" s="52"/>
      <c r="D280" s="52"/>
      <c r="E280" s="52"/>
      <c r="F280" s="52"/>
      <c r="G280" s="52"/>
      <c r="H280" s="52"/>
      <c r="I280" s="29"/>
      <c r="J280" s="3"/>
      <c r="K280" s="3"/>
    </row>
    <row r="281" spans="1:11" s="1" customFormat="1">
      <c r="A281" s="9"/>
      <c r="B281" s="13" t="s">
        <v>0</v>
      </c>
      <c r="C281" s="13" t="s">
        <v>3</v>
      </c>
      <c r="D281" s="13" t="s">
        <v>126</v>
      </c>
      <c r="E281" s="4">
        <f>SUM(E282:E285)</f>
        <v>0</v>
      </c>
      <c r="F281" s="20" t="s">
        <v>127</v>
      </c>
      <c r="G281" s="4">
        <f>SUM(G282:G285)</f>
        <v>0</v>
      </c>
      <c r="H281" s="20" t="s">
        <v>135</v>
      </c>
      <c r="I281" s="12"/>
      <c r="J281" s="3"/>
      <c r="K281" s="3"/>
    </row>
    <row r="282" spans="1:11" s="1" customFormat="1" ht="68.25" customHeight="1">
      <c r="A282" s="9"/>
      <c r="B282" s="54" t="s">
        <v>2</v>
      </c>
      <c r="C282" s="21" t="s">
        <v>78</v>
      </c>
      <c r="D282" s="34" t="s">
        <v>57</v>
      </c>
      <c r="E282" s="4">
        <f>J16</f>
        <v>0</v>
      </c>
      <c r="F282" s="35" t="s">
        <v>85</v>
      </c>
      <c r="G282" s="4">
        <f>J17</f>
        <v>0</v>
      </c>
      <c r="H282" s="35" t="s">
        <v>35</v>
      </c>
      <c r="I282" s="27"/>
      <c r="J282" s="3"/>
      <c r="K282" s="3"/>
    </row>
    <row r="283" spans="1:11" s="1" customFormat="1" ht="68.25" customHeight="1">
      <c r="A283" s="9"/>
      <c r="B283" s="55"/>
      <c r="C283" s="21" t="s">
        <v>74</v>
      </c>
      <c r="D283" s="34" t="s">
        <v>58</v>
      </c>
      <c r="E283" s="4">
        <f>J19</f>
        <v>0</v>
      </c>
      <c r="F283" s="35" t="s">
        <v>86</v>
      </c>
      <c r="G283" s="4">
        <f>J20</f>
        <v>0</v>
      </c>
      <c r="H283" s="35" t="s">
        <v>36</v>
      </c>
      <c r="I283" s="27"/>
      <c r="J283" s="3"/>
      <c r="K283" s="3"/>
    </row>
    <row r="284" spans="1:11" s="1" customFormat="1" ht="59.25" customHeight="1">
      <c r="A284" s="9"/>
      <c r="B284" s="13" t="s">
        <v>2</v>
      </c>
      <c r="C284" s="31" t="s">
        <v>17</v>
      </c>
      <c r="D284" s="22" t="s">
        <v>9</v>
      </c>
      <c r="E284" s="4">
        <f>J5</f>
        <v>0</v>
      </c>
      <c r="F284" s="23" t="s">
        <v>29</v>
      </c>
      <c r="G284" s="4">
        <f>E284</f>
        <v>0</v>
      </c>
      <c r="H284" s="20" t="s">
        <v>129</v>
      </c>
      <c r="I284" s="17"/>
      <c r="J284" s="3"/>
      <c r="K284" s="3"/>
    </row>
    <row r="285" spans="1:11" s="1" customFormat="1" ht="75" customHeight="1">
      <c r="A285" s="9"/>
      <c r="B285" s="13" t="s">
        <v>2</v>
      </c>
      <c r="C285" s="31" t="s">
        <v>18</v>
      </c>
      <c r="D285" s="34" t="s">
        <v>10</v>
      </c>
      <c r="E285" s="4">
        <f>J7</f>
        <v>0</v>
      </c>
      <c r="F285" s="35" t="s">
        <v>50</v>
      </c>
      <c r="G285" s="4">
        <f>E285</f>
        <v>0</v>
      </c>
      <c r="H285" s="24" t="s">
        <v>128</v>
      </c>
      <c r="I285" s="17"/>
      <c r="J285" s="3"/>
      <c r="K285" s="3"/>
    </row>
    <row r="286" spans="1:11" s="1" customFormat="1">
      <c r="A286" s="9"/>
      <c r="B286" s="50" t="s">
        <v>41</v>
      </c>
      <c r="C286" s="50"/>
      <c r="D286" s="50"/>
      <c r="E286" s="50"/>
      <c r="F286" s="50"/>
      <c r="G286" s="50"/>
      <c r="H286" s="50"/>
      <c r="I286" s="26"/>
      <c r="J286" s="3"/>
      <c r="K286" s="3"/>
    </row>
    <row r="287" spans="1:11" s="1" customFormat="1" ht="125.25" customHeight="1">
      <c r="A287" s="9"/>
      <c r="B287" s="51" t="s">
        <v>153</v>
      </c>
      <c r="C287" s="51"/>
      <c r="D287" s="51"/>
      <c r="E287" s="51"/>
      <c r="F287" s="51"/>
      <c r="G287" s="51"/>
      <c r="H287" s="51"/>
      <c r="I287" s="36"/>
      <c r="J287" s="3"/>
      <c r="K287" s="3"/>
    </row>
    <row r="289" spans="1:11" s="1" customFormat="1" ht="54" customHeight="1">
      <c r="A289" s="9" t="s">
        <v>111</v>
      </c>
      <c r="B289" s="52" t="s">
        <v>69</v>
      </c>
      <c r="C289" s="52"/>
      <c r="D289" s="52"/>
      <c r="E289" s="52"/>
      <c r="F289" s="52"/>
      <c r="G289" s="52"/>
      <c r="H289" s="52"/>
      <c r="I289" s="29"/>
      <c r="J289" s="3"/>
      <c r="K289" s="3"/>
    </row>
    <row r="290" spans="1:11" s="1" customFormat="1">
      <c r="A290" s="9"/>
      <c r="B290" s="13" t="s">
        <v>0</v>
      </c>
      <c r="C290" s="13" t="s">
        <v>3</v>
      </c>
      <c r="D290" s="13" t="s">
        <v>126</v>
      </c>
      <c r="E290" s="4">
        <f>(E291*E292*E293)+E294</f>
        <v>0</v>
      </c>
      <c r="F290" s="20" t="s">
        <v>127</v>
      </c>
      <c r="G290" s="4">
        <f>(G291*G292*G293)+G294</f>
        <v>0</v>
      </c>
      <c r="H290" s="20" t="s">
        <v>135</v>
      </c>
      <c r="I290" s="12"/>
      <c r="J290" s="3"/>
      <c r="K290" s="3"/>
    </row>
    <row r="291" spans="1:11" s="1" customFormat="1" ht="67.5" customHeight="1">
      <c r="A291" s="9"/>
      <c r="B291" s="54" t="s">
        <v>2</v>
      </c>
      <c r="C291" s="21" t="s">
        <v>78</v>
      </c>
      <c r="D291" s="34" t="s">
        <v>57</v>
      </c>
      <c r="E291" s="4">
        <f>J16</f>
        <v>0</v>
      </c>
      <c r="F291" s="35" t="s">
        <v>85</v>
      </c>
      <c r="G291" s="4">
        <f>J17</f>
        <v>0</v>
      </c>
      <c r="H291" s="35" t="s">
        <v>35</v>
      </c>
      <c r="I291" s="27"/>
      <c r="J291" s="3"/>
      <c r="K291" s="3"/>
    </row>
    <row r="292" spans="1:11" s="1" customFormat="1" ht="69" customHeight="1">
      <c r="A292" s="9"/>
      <c r="B292" s="56"/>
      <c r="C292" s="21" t="s">
        <v>74</v>
      </c>
      <c r="D292" s="34" t="s">
        <v>58</v>
      </c>
      <c r="E292" s="4">
        <f>J19</f>
        <v>0</v>
      </c>
      <c r="F292" s="35" t="s">
        <v>86</v>
      </c>
      <c r="G292" s="4">
        <f>J20</f>
        <v>0</v>
      </c>
      <c r="H292" s="35" t="s">
        <v>36</v>
      </c>
      <c r="I292" s="27"/>
      <c r="J292" s="3"/>
      <c r="K292" s="3"/>
    </row>
    <row r="293" spans="1:11" s="1" customFormat="1" ht="82.5" customHeight="1">
      <c r="A293" s="9"/>
      <c r="B293" s="55"/>
      <c r="C293" s="21" t="s">
        <v>75</v>
      </c>
      <c r="D293" s="34" t="s">
        <v>107</v>
      </c>
      <c r="E293" s="4">
        <f>J22</f>
        <v>0</v>
      </c>
      <c r="F293" s="35" t="s">
        <v>108</v>
      </c>
      <c r="G293" s="4">
        <f>J23</f>
        <v>0</v>
      </c>
      <c r="H293" s="35" t="s">
        <v>109</v>
      </c>
      <c r="I293" s="27"/>
      <c r="J293" s="3"/>
      <c r="K293" s="3"/>
    </row>
    <row r="294" spans="1:11" s="1" customFormat="1" ht="59.25" customHeight="1">
      <c r="A294" s="9"/>
      <c r="B294" s="13" t="s">
        <v>2</v>
      </c>
      <c r="C294" s="31" t="s">
        <v>17</v>
      </c>
      <c r="D294" s="22" t="s">
        <v>9</v>
      </c>
      <c r="E294" s="4">
        <f>J5</f>
        <v>0</v>
      </c>
      <c r="F294" s="23" t="s">
        <v>29</v>
      </c>
      <c r="G294" s="4">
        <f>E294</f>
        <v>0</v>
      </c>
      <c r="H294" s="20" t="s">
        <v>129</v>
      </c>
      <c r="I294" s="17"/>
      <c r="J294" s="3"/>
      <c r="K294" s="3"/>
    </row>
    <row r="295" spans="1:11" s="1" customFormat="1">
      <c r="A295" s="9"/>
      <c r="B295" s="50" t="s">
        <v>41</v>
      </c>
      <c r="C295" s="50"/>
      <c r="D295" s="50"/>
      <c r="E295" s="50"/>
      <c r="F295" s="50"/>
      <c r="G295" s="50"/>
      <c r="H295" s="50"/>
      <c r="I295" s="26"/>
      <c r="J295" s="3"/>
      <c r="K295" s="3"/>
    </row>
    <row r="296" spans="1:11" s="1" customFormat="1" ht="60.75" customHeight="1">
      <c r="A296" s="9"/>
      <c r="B296" s="51" t="s">
        <v>154</v>
      </c>
      <c r="C296" s="51"/>
      <c r="D296" s="51"/>
      <c r="E296" s="51"/>
      <c r="F296" s="51"/>
      <c r="G296" s="51"/>
      <c r="H296" s="51"/>
      <c r="I296" s="36"/>
      <c r="J296" s="3"/>
      <c r="K296" s="3"/>
    </row>
    <row r="298" spans="1:11" s="1" customFormat="1" ht="36" customHeight="1">
      <c r="A298" s="9" t="s">
        <v>106</v>
      </c>
      <c r="B298" s="52" t="s">
        <v>226</v>
      </c>
      <c r="C298" s="52"/>
      <c r="D298" s="52"/>
      <c r="E298" s="52"/>
      <c r="F298" s="52"/>
      <c r="G298" s="52"/>
      <c r="H298" s="52"/>
      <c r="I298" s="29"/>
      <c r="J298" s="3"/>
      <c r="K298" s="3"/>
    </row>
    <row r="299" spans="1:11" s="1" customFormat="1" ht="24" customHeight="1">
      <c r="A299" s="9"/>
      <c r="B299" s="13" t="s">
        <v>0</v>
      </c>
      <c r="C299" s="13" t="s">
        <v>3</v>
      </c>
      <c r="D299" s="13" t="s">
        <v>126</v>
      </c>
      <c r="E299" s="4">
        <f>E300+E301</f>
        <v>0</v>
      </c>
      <c r="F299" s="20" t="s">
        <v>127</v>
      </c>
      <c r="G299" s="4">
        <f>G300+G301</f>
        <v>0</v>
      </c>
      <c r="H299" s="20" t="s">
        <v>135</v>
      </c>
      <c r="I299" s="12"/>
      <c r="J299" s="3"/>
      <c r="K299" s="3"/>
    </row>
    <row r="300" spans="1:11" s="1" customFormat="1" ht="55.5" customHeight="1">
      <c r="A300" s="9"/>
      <c r="B300" s="13" t="s">
        <v>2</v>
      </c>
      <c r="C300" s="31" t="s">
        <v>17</v>
      </c>
      <c r="D300" s="22" t="s">
        <v>9</v>
      </c>
      <c r="E300" s="4">
        <f>J5</f>
        <v>0</v>
      </c>
      <c r="F300" s="23" t="s">
        <v>29</v>
      </c>
      <c r="G300" s="4">
        <f>E300</f>
        <v>0</v>
      </c>
      <c r="H300" s="20" t="s">
        <v>129</v>
      </c>
      <c r="I300" s="17"/>
      <c r="J300" s="3"/>
      <c r="K300" s="3"/>
    </row>
    <row r="301" spans="1:11" s="1" customFormat="1" ht="71.25" customHeight="1">
      <c r="A301" s="9"/>
      <c r="B301" s="13" t="s">
        <v>2</v>
      </c>
      <c r="C301" s="31" t="s">
        <v>18</v>
      </c>
      <c r="D301" s="34" t="s">
        <v>10</v>
      </c>
      <c r="E301" s="4">
        <f>J7</f>
        <v>0</v>
      </c>
      <c r="F301" s="35" t="s">
        <v>50</v>
      </c>
      <c r="G301" s="4">
        <f>E301</f>
        <v>0</v>
      </c>
      <c r="H301" s="24" t="s">
        <v>128</v>
      </c>
      <c r="I301" s="17"/>
      <c r="J301" s="3"/>
      <c r="K301" s="3"/>
    </row>
    <row r="302" spans="1:11" s="1" customFormat="1">
      <c r="A302" s="9"/>
      <c r="B302" s="53" t="s">
        <v>42</v>
      </c>
      <c r="C302" s="53"/>
      <c r="D302" s="53"/>
      <c r="E302" s="53"/>
      <c r="F302" s="53"/>
      <c r="G302" s="53"/>
      <c r="H302" s="53"/>
      <c r="I302" s="48"/>
      <c r="J302" s="3"/>
      <c r="K302" s="3"/>
    </row>
    <row r="303" spans="1:11" s="1" customFormat="1" ht="92.25" customHeight="1">
      <c r="A303" s="9"/>
      <c r="B303" s="51" t="s">
        <v>79</v>
      </c>
      <c r="C303" s="51"/>
      <c r="D303" s="51"/>
      <c r="E303" s="51"/>
      <c r="F303" s="51"/>
      <c r="G303" s="51"/>
      <c r="H303" s="51"/>
      <c r="I303" s="36"/>
      <c r="J303" s="3"/>
      <c r="K303" s="3"/>
    </row>
  </sheetData>
  <mergeCells count="129">
    <mergeCell ref="D4:F4"/>
    <mergeCell ref="D5:F5"/>
    <mergeCell ref="D6:F6"/>
    <mergeCell ref="D7:F7"/>
    <mergeCell ref="D12:F12"/>
    <mergeCell ref="D13:F13"/>
    <mergeCell ref="D21:F21"/>
    <mergeCell ref="D23:F23"/>
    <mergeCell ref="D24:F24"/>
    <mergeCell ref="D8:F8"/>
    <mergeCell ref="D9:F9"/>
    <mergeCell ref="D28:F28"/>
    <mergeCell ref="D14:F14"/>
    <mergeCell ref="D15:F15"/>
    <mergeCell ref="D17:F17"/>
    <mergeCell ref="D19:F19"/>
    <mergeCell ref="D20:F20"/>
    <mergeCell ref="D18:F18"/>
    <mergeCell ref="D16:F16"/>
    <mergeCell ref="D22:F22"/>
    <mergeCell ref="D25:F25"/>
    <mergeCell ref="D37:F37"/>
    <mergeCell ref="D38:F38"/>
    <mergeCell ref="B44:H44"/>
    <mergeCell ref="B49:H49"/>
    <mergeCell ref="B50:H50"/>
    <mergeCell ref="B52:H52"/>
    <mergeCell ref="D29:F29"/>
    <mergeCell ref="D30:F30"/>
    <mergeCell ref="D31:F31"/>
    <mergeCell ref="D32:F32"/>
    <mergeCell ref="D35:F35"/>
    <mergeCell ref="D36:F36"/>
    <mergeCell ref="B70:B71"/>
    <mergeCell ref="B72:H72"/>
    <mergeCell ref="B73:H73"/>
    <mergeCell ref="B83:H83"/>
    <mergeCell ref="B87:H87"/>
    <mergeCell ref="B88:H88"/>
    <mergeCell ref="B57:H57"/>
    <mergeCell ref="B58:H58"/>
    <mergeCell ref="B60:H60"/>
    <mergeCell ref="B64:H64"/>
    <mergeCell ref="B65:H65"/>
    <mergeCell ref="B67:H67"/>
    <mergeCell ref="B75:H75"/>
    <mergeCell ref="B80:H80"/>
    <mergeCell ref="B81:H81"/>
    <mergeCell ref="B105:H105"/>
    <mergeCell ref="B110:H110"/>
    <mergeCell ref="B111:H111"/>
    <mergeCell ref="B113:H113"/>
    <mergeCell ref="B118:H118"/>
    <mergeCell ref="B119:H119"/>
    <mergeCell ref="B90:H90"/>
    <mergeCell ref="B94:H94"/>
    <mergeCell ref="B95:H95"/>
    <mergeCell ref="B97:H97"/>
    <mergeCell ref="B102:H102"/>
    <mergeCell ref="B103:H103"/>
    <mergeCell ref="B136:H136"/>
    <mergeCell ref="B138:H138"/>
    <mergeCell ref="B143:H143"/>
    <mergeCell ref="B144:H144"/>
    <mergeCell ref="B146:H146"/>
    <mergeCell ref="B151:H151"/>
    <mergeCell ref="B121:H121"/>
    <mergeCell ref="B124:B126"/>
    <mergeCell ref="B127:H127"/>
    <mergeCell ref="B128:H128"/>
    <mergeCell ref="B130:H130"/>
    <mergeCell ref="B135:H135"/>
    <mergeCell ref="B171:H171"/>
    <mergeCell ref="B177:H177"/>
    <mergeCell ref="B179:H179"/>
    <mergeCell ref="B182:B184"/>
    <mergeCell ref="B186:H186"/>
    <mergeCell ref="B188:H188"/>
    <mergeCell ref="B152:H152"/>
    <mergeCell ref="B154:H154"/>
    <mergeCell ref="B160:H160"/>
    <mergeCell ref="B161:H161"/>
    <mergeCell ref="B163:H163"/>
    <mergeCell ref="B169:H169"/>
    <mergeCell ref="B207:H207"/>
    <mergeCell ref="B208:H208"/>
    <mergeCell ref="B211:H211"/>
    <mergeCell ref="B193:H193"/>
    <mergeCell ref="B194:H194"/>
    <mergeCell ref="B196:H196"/>
    <mergeCell ref="B200:H200"/>
    <mergeCell ref="B201:H201"/>
    <mergeCell ref="B203:H203"/>
    <mergeCell ref="B228:B230"/>
    <mergeCell ref="B231:H231"/>
    <mergeCell ref="B232:H232"/>
    <mergeCell ref="B234:H234"/>
    <mergeCell ref="B238:H238"/>
    <mergeCell ref="B240:H240"/>
    <mergeCell ref="B216:H216"/>
    <mergeCell ref="B217:H217"/>
    <mergeCell ref="B219:H219"/>
    <mergeCell ref="B223:H223"/>
    <mergeCell ref="B224:H224"/>
    <mergeCell ref="B226:H226"/>
    <mergeCell ref="A1:H1"/>
    <mergeCell ref="B295:H295"/>
    <mergeCell ref="B296:H296"/>
    <mergeCell ref="B298:H298"/>
    <mergeCell ref="B302:H302"/>
    <mergeCell ref="B303:H303"/>
    <mergeCell ref="B280:H280"/>
    <mergeCell ref="B282:B283"/>
    <mergeCell ref="B286:H286"/>
    <mergeCell ref="B287:H287"/>
    <mergeCell ref="B289:H289"/>
    <mergeCell ref="B291:B293"/>
    <mergeCell ref="B261:H261"/>
    <mergeCell ref="B262:H262"/>
    <mergeCell ref="B264:H264"/>
    <mergeCell ref="B270:H270"/>
    <mergeCell ref="B272:H272"/>
    <mergeCell ref="B278:H278"/>
    <mergeCell ref="B245:H245"/>
    <mergeCell ref="B246:H246"/>
    <mergeCell ref="B248:H248"/>
    <mergeCell ref="B253:H253"/>
    <mergeCell ref="B254:H254"/>
    <mergeCell ref="B256:H256"/>
  </mergeCells>
  <phoneticPr fontId="1"/>
  <conditionalFormatting sqref="E45">
    <cfRule type="iconSet" priority="97">
      <iconSet iconSet="3Symbols" showValue="0">
        <cfvo type="percent" val="0"/>
        <cfvo type="num" val="0" gte="0"/>
        <cfvo type="num" val="1"/>
      </iconSet>
    </cfRule>
  </conditionalFormatting>
  <conditionalFormatting sqref="G45">
    <cfRule type="iconSet" priority="96">
      <iconSet iconSet="3Symbols" showValue="0">
        <cfvo type="percent" val="0"/>
        <cfvo type="num" val="0" gte="0"/>
        <cfvo type="num" val="1"/>
      </iconSet>
    </cfRule>
  </conditionalFormatting>
  <conditionalFormatting sqref="E53">
    <cfRule type="iconSet" priority="95">
      <iconSet iconSet="3Symbols" showValue="0">
        <cfvo type="percent" val="0"/>
        <cfvo type="num" val="0" gte="0"/>
        <cfvo type="num" val="1"/>
      </iconSet>
    </cfRule>
  </conditionalFormatting>
  <conditionalFormatting sqref="G53">
    <cfRule type="iconSet" priority="94">
      <iconSet iconSet="3Symbols" showValue="0">
        <cfvo type="percent" val="0"/>
        <cfvo type="num" val="0" gte="0"/>
        <cfvo type="num" val="1"/>
      </iconSet>
    </cfRule>
  </conditionalFormatting>
  <conditionalFormatting sqref="E61">
    <cfRule type="iconSet" priority="93">
      <iconSet iconSet="3Symbols" showValue="0">
        <cfvo type="percent" val="0"/>
        <cfvo type="num" val="0" gte="0"/>
        <cfvo type="num" val="1"/>
      </iconSet>
    </cfRule>
  </conditionalFormatting>
  <conditionalFormatting sqref="G61">
    <cfRule type="iconSet" priority="92">
      <iconSet iconSet="3Symbols" showValue="0">
        <cfvo type="percent" val="0"/>
        <cfvo type="num" val="0" gte="0"/>
        <cfvo type="num" val="1"/>
      </iconSet>
    </cfRule>
  </conditionalFormatting>
  <conditionalFormatting sqref="E68">
    <cfRule type="iconSet" priority="91">
      <iconSet iconSet="3Symbols" showValue="0">
        <cfvo type="percent" val="0"/>
        <cfvo type="num" val="0" gte="0"/>
        <cfvo type="num" val="1"/>
      </iconSet>
    </cfRule>
  </conditionalFormatting>
  <conditionalFormatting sqref="G68">
    <cfRule type="iconSet" priority="90">
      <iconSet iconSet="3Symbols" showValue="0">
        <cfvo type="percent" val="0"/>
        <cfvo type="num" val="0" gte="0"/>
        <cfvo type="num" val="1"/>
      </iconSet>
    </cfRule>
  </conditionalFormatting>
  <conditionalFormatting sqref="E84">
    <cfRule type="iconSet" priority="89">
      <iconSet iconSet="3Symbols" showValue="0">
        <cfvo type="percent" val="0"/>
        <cfvo type="num" val="0" gte="0"/>
        <cfvo type="num" val="1"/>
      </iconSet>
    </cfRule>
  </conditionalFormatting>
  <conditionalFormatting sqref="G84">
    <cfRule type="iconSet" priority="88">
      <iconSet iconSet="3Symbols" showValue="0">
        <cfvo type="percent" val="0"/>
        <cfvo type="num" val="0" gte="0"/>
        <cfvo type="num" val="1"/>
      </iconSet>
    </cfRule>
  </conditionalFormatting>
  <conditionalFormatting sqref="E91">
    <cfRule type="iconSet" priority="87">
      <iconSet iconSet="3Symbols" showValue="0">
        <cfvo type="percent" val="0"/>
        <cfvo type="num" val="0" gte="0"/>
        <cfvo type="num" val="1"/>
      </iconSet>
    </cfRule>
  </conditionalFormatting>
  <conditionalFormatting sqref="G91">
    <cfRule type="iconSet" priority="86">
      <iconSet iconSet="3Symbols" showValue="0">
        <cfvo type="percent" val="0"/>
        <cfvo type="num" val="0" gte="0"/>
        <cfvo type="num" val="1"/>
      </iconSet>
    </cfRule>
  </conditionalFormatting>
  <conditionalFormatting sqref="E98">
    <cfRule type="iconSet" priority="85">
      <iconSet iconSet="3Symbols" showValue="0">
        <cfvo type="percent" val="0"/>
        <cfvo type="num" val="0" gte="0"/>
        <cfvo type="num" val="1"/>
      </iconSet>
    </cfRule>
  </conditionalFormatting>
  <conditionalFormatting sqref="G98">
    <cfRule type="iconSet" priority="84">
      <iconSet iconSet="3Symbols" showValue="0">
        <cfvo type="percent" val="0"/>
        <cfvo type="num" val="0" gte="0"/>
        <cfvo type="num" val="1"/>
      </iconSet>
    </cfRule>
  </conditionalFormatting>
  <conditionalFormatting sqref="E106">
    <cfRule type="iconSet" priority="83">
      <iconSet iconSet="3Symbols" showValue="0">
        <cfvo type="percent" val="0"/>
        <cfvo type="num" val="0" gte="0"/>
        <cfvo type="num" val="1"/>
      </iconSet>
    </cfRule>
  </conditionalFormatting>
  <conditionalFormatting sqref="G106">
    <cfRule type="iconSet" priority="82">
      <iconSet iconSet="3Symbols" showValue="0">
        <cfvo type="percent" val="0"/>
        <cfvo type="num" val="0" gte="0"/>
        <cfvo type="num" val="1"/>
      </iconSet>
    </cfRule>
  </conditionalFormatting>
  <conditionalFormatting sqref="E114">
    <cfRule type="iconSet" priority="81">
      <iconSet iconSet="3Symbols" showValue="0">
        <cfvo type="percent" val="0"/>
        <cfvo type="num" val="0" gte="0"/>
        <cfvo type="num" val="1"/>
      </iconSet>
    </cfRule>
  </conditionalFormatting>
  <conditionalFormatting sqref="G114">
    <cfRule type="iconSet" priority="80">
      <iconSet iconSet="3Symbols" showValue="0">
        <cfvo type="percent" val="0"/>
        <cfvo type="num" val="0" gte="0"/>
        <cfvo type="num" val="1"/>
      </iconSet>
    </cfRule>
  </conditionalFormatting>
  <conditionalFormatting sqref="E122">
    <cfRule type="iconSet" priority="79">
      <iconSet iconSet="3Symbols" showValue="0">
        <cfvo type="percent" val="0"/>
        <cfvo type="num" val="0" gte="0"/>
        <cfvo type="num" val="1"/>
      </iconSet>
    </cfRule>
  </conditionalFormatting>
  <conditionalFormatting sqref="G122">
    <cfRule type="iconSet" priority="78">
      <iconSet iconSet="3Symbols" showValue="0">
        <cfvo type="percent" val="0"/>
        <cfvo type="num" val="0" gte="0"/>
        <cfvo type="num" val="1"/>
      </iconSet>
    </cfRule>
  </conditionalFormatting>
  <conditionalFormatting sqref="E131">
    <cfRule type="iconSet" priority="77">
      <iconSet iconSet="3Symbols" showValue="0">
        <cfvo type="percent" val="0"/>
        <cfvo type="num" val="0" gte="0"/>
        <cfvo type="num" val="1"/>
      </iconSet>
    </cfRule>
  </conditionalFormatting>
  <conditionalFormatting sqref="G131">
    <cfRule type="iconSet" priority="76">
      <iconSet iconSet="3Symbols" showValue="0">
        <cfvo type="percent" val="0"/>
        <cfvo type="num" val="0" gte="0"/>
        <cfvo type="num" val="1"/>
      </iconSet>
    </cfRule>
  </conditionalFormatting>
  <conditionalFormatting sqref="E139">
    <cfRule type="iconSet" priority="75">
      <iconSet iconSet="3Symbols" showValue="0">
        <cfvo type="percent" val="0"/>
        <cfvo type="num" val="0" gte="0"/>
        <cfvo type="num" val="1"/>
      </iconSet>
    </cfRule>
  </conditionalFormatting>
  <conditionalFormatting sqref="G139">
    <cfRule type="iconSet" priority="74">
      <iconSet iconSet="3Symbols" showValue="0">
        <cfvo type="percent" val="0"/>
        <cfvo type="num" val="0" gte="0"/>
        <cfvo type="num" val="1"/>
      </iconSet>
    </cfRule>
  </conditionalFormatting>
  <conditionalFormatting sqref="E147">
    <cfRule type="iconSet" priority="73">
      <iconSet iconSet="3Symbols" showValue="0">
        <cfvo type="percent" val="0"/>
        <cfvo type="num" val="0" gte="0"/>
        <cfvo type="num" val="1"/>
      </iconSet>
    </cfRule>
  </conditionalFormatting>
  <conditionalFormatting sqref="G147">
    <cfRule type="iconSet" priority="72">
      <iconSet iconSet="3Symbols" showValue="0">
        <cfvo type="percent" val="0"/>
        <cfvo type="num" val="0" gte="0"/>
        <cfvo type="num" val="1"/>
      </iconSet>
    </cfRule>
  </conditionalFormatting>
  <conditionalFormatting sqref="E155">
    <cfRule type="iconSet" priority="71">
      <iconSet iconSet="3Symbols" showValue="0">
        <cfvo type="percent" val="0"/>
        <cfvo type="num" val="0" gte="0"/>
        <cfvo type="num" val="1"/>
      </iconSet>
    </cfRule>
  </conditionalFormatting>
  <conditionalFormatting sqref="G155">
    <cfRule type="iconSet" priority="70">
      <iconSet iconSet="3Symbols" showValue="0">
        <cfvo type="percent" val="0"/>
        <cfvo type="num" val="0" gte="0"/>
        <cfvo type="num" val="1"/>
      </iconSet>
    </cfRule>
  </conditionalFormatting>
  <conditionalFormatting sqref="E164">
    <cfRule type="iconSet" priority="69">
      <iconSet iconSet="3Symbols" showValue="0">
        <cfvo type="percent" val="0"/>
        <cfvo type="num" val="0" gte="0"/>
        <cfvo type="num" val="1"/>
      </iconSet>
    </cfRule>
  </conditionalFormatting>
  <conditionalFormatting sqref="G164">
    <cfRule type="iconSet" priority="68">
      <iconSet iconSet="3Symbols" showValue="0">
        <cfvo type="percent" val="0"/>
        <cfvo type="num" val="0" gte="0"/>
        <cfvo type="num" val="1"/>
      </iconSet>
    </cfRule>
  </conditionalFormatting>
  <conditionalFormatting sqref="E172">
    <cfRule type="iconSet" priority="67">
      <iconSet iconSet="3Symbols" showValue="0">
        <cfvo type="percent" val="0"/>
        <cfvo type="num" val="0" gte="0"/>
        <cfvo type="num" val="1"/>
      </iconSet>
    </cfRule>
  </conditionalFormatting>
  <conditionalFormatting sqref="G172">
    <cfRule type="iconSet" priority="66">
      <iconSet iconSet="3Symbols" showValue="0">
        <cfvo type="percent" val="0"/>
        <cfvo type="num" val="0" gte="0"/>
        <cfvo type="num" val="1"/>
      </iconSet>
    </cfRule>
  </conditionalFormatting>
  <conditionalFormatting sqref="E180">
    <cfRule type="iconSet" priority="65">
      <iconSet iconSet="3Symbols" showValue="0">
        <cfvo type="percent" val="0"/>
        <cfvo type="num" val="0" gte="0"/>
        <cfvo type="num" val="1"/>
      </iconSet>
    </cfRule>
  </conditionalFormatting>
  <conditionalFormatting sqref="G180">
    <cfRule type="iconSet" priority="64">
      <iconSet iconSet="3Symbols" showValue="0">
        <cfvo type="percent" val="0"/>
        <cfvo type="num" val="0" gte="0"/>
        <cfvo type="num" val="1"/>
      </iconSet>
    </cfRule>
  </conditionalFormatting>
  <conditionalFormatting sqref="E189">
    <cfRule type="iconSet" priority="63">
      <iconSet iconSet="3Symbols" showValue="0">
        <cfvo type="percent" val="0"/>
        <cfvo type="num" val="0" gte="0"/>
        <cfvo type="num" val="1"/>
      </iconSet>
    </cfRule>
  </conditionalFormatting>
  <conditionalFormatting sqref="G189">
    <cfRule type="iconSet" priority="62">
      <iconSet iconSet="3Symbols" showValue="0">
        <cfvo type="percent" val="0"/>
        <cfvo type="num" val="0" gte="0"/>
        <cfvo type="num" val="1"/>
      </iconSet>
    </cfRule>
  </conditionalFormatting>
  <conditionalFormatting sqref="E197">
    <cfRule type="iconSet" priority="61">
      <iconSet iconSet="3Symbols" showValue="0">
        <cfvo type="percent" val="0"/>
        <cfvo type="num" val="0" gte="0"/>
        <cfvo type="num" val="1"/>
      </iconSet>
    </cfRule>
  </conditionalFormatting>
  <conditionalFormatting sqref="G197">
    <cfRule type="iconSet" priority="60">
      <iconSet iconSet="3Symbols" showValue="0">
        <cfvo type="percent" val="0"/>
        <cfvo type="num" val="0" gte="0"/>
        <cfvo type="num" val="1"/>
      </iconSet>
    </cfRule>
  </conditionalFormatting>
  <conditionalFormatting sqref="E204">
    <cfRule type="iconSet" priority="59">
      <iconSet iconSet="3Symbols" showValue="0">
        <cfvo type="percent" val="0"/>
        <cfvo type="num" val="0" gte="0"/>
        <cfvo type="num" val="1"/>
      </iconSet>
    </cfRule>
  </conditionalFormatting>
  <conditionalFormatting sqref="G204">
    <cfRule type="iconSet" priority="58">
      <iconSet iconSet="3Symbols" showValue="0">
        <cfvo type="percent" val="0"/>
        <cfvo type="num" val="0" gte="0"/>
        <cfvo type="num" val="1"/>
      </iconSet>
    </cfRule>
  </conditionalFormatting>
  <conditionalFormatting sqref="E212">
    <cfRule type="iconSet" priority="57">
      <iconSet iconSet="3Symbols" showValue="0">
        <cfvo type="percent" val="0"/>
        <cfvo type="num" val="0" gte="0"/>
        <cfvo type="num" val="1"/>
      </iconSet>
    </cfRule>
  </conditionalFormatting>
  <conditionalFormatting sqref="G212">
    <cfRule type="iconSet" priority="56">
      <iconSet iconSet="3Symbols" showValue="0">
        <cfvo type="percent" val="0"/>
        <cfvo type="num" val="0" gte="0"/>
        <cfvo type="num" val="1"/>
      </iconSet>
    </cfRule>
  </conditionalFormatting>
  <conditionalFormatting sqref="E220">
    <cfRule type="iconSet" priority="55">
      <iconSet iconSet="3Symbols" showValue="0">
        <cfvo type="percent" val="0"/>
        <cfvo type="num" val="0" gte="0"/>
        <cfvo type="num" val="1"/>
      </iconSet>
    </cfRule>
  </conditionalFormatting>
  <conditionalFormatting sqref="G220">
    <cfRule type="iconSet" priority="54">
      <iconSet iconSet="3Symbols" showValue="0">
        <cfvo type="percent" val="0"/>
        <cfvo type="num" val="0" gte="0"/>
        <cfvo type="num" val="1"/>
      </iconSet>
    </cfRule>
  </conditionalFormatting>
  <conditionalFormatting sqref="E227">
    <cfRule type="iconSet" priority="53">
      <iconSet iconSet="3Symbols" showValue="0">
        <cfvo type="percent" val="0"/>
        <cfvo type="num" val="0" gte="0"/>
        <cfvo type="num" val="1"/>
      </iconSet>
    </cfRule>
  </conditionalFormatting>
  <conditionalFormatting sqref="G227">
    <cfRule type="iconSet" priority="52">
      <iconSet iconSet="3Symbols" showValue="0">
        <cfvo type="percent" val="0"/>
        <cfvo type="num" val="0" gte="0"/>
        <cfvo type="num" val="1"/>
      </iconSet>
    </cfRule>
  </conditionalFormatting>
  <conditionalFormatting sqref="E235">
    <cfRule type="iconSet" priority="51">
      <iconSet iconSet="3Symbols" showValue="0">
        <cfvo type="percent" val="0"/>
        <cfvo type="num" val="0" gte="0"/>
        <cfvo type="num" val="1"/>
      </iconSet>
    </cfRule>
  </conditionalFormatting>
  <conditionalFormatting sqref="G235">
    <cfRule type="iconSet" priority="50">
      <iconSet iconSet="3Symbols" showValue="0">
        <cfvo type="percent" val="0"/>
        <cfvo type="num" val="0" gte="0"/>
        <cfvo type="num" val="1"/>
      </iconSet>
    </cfRule>
  </conditionalFormatting>
  <conditionalFormatting sqref="E241">
    <cfRule type="iconSet" priority="49">
      <iconSet iconSet="3Symbols" showValue="0">
        <cfvo type="percent" val="0"/>
        <cfvo type="num" val="0" gte="0"/>
        <cfvo type="num" val="1"/>
      </iconSet>
    </cfRule>
  </conditionalFormatting>
  <conditionalFormatting sqref="G241">
    <cfRule type="iconSet" priority="48">
      <iconSet iconSet="3Symbols" showValue="0">
        <cfvo type="percent" val="0"/>
        <cfvo type="num" val="0" gte="0"/>
        <cfvo type="num" val="1"/>
      </iconSet>
    </cfRule>
  </conditionalFormatting>
  <conditionalFormatting sqref="E249">
    <cfRule type="iconSet" priority="47">
      <iconSet iconSet="3Symbols" showValue="0">
        <cfvo type="percent" val="0"/>
        <cfvo type="num" val="0" gte="0"/>
        <cfvo type="num" val="1"/>
      </iconSet>
    </cfRule>
  </conditionalFormatting>
  <conditionalFormatting sqref="G249">
    <cfRule type="iconSet" priority="46">
      <iconSet iconSet="3Symbols" showValue="0">
        <cfvo type="percent" val="0"/>
        <cfvo type="num" val="0" gte="0"/>
        <cfvo type="num" val="1"/>
      </iconSet>
    </cfRule>
  </conditionalFormatting>
  <conditionalFormatting sqref="E257">
    <cfRule type="iconSet" priority="45">
      <iconSet iconSet="3Symbols" showValue="0">
        <cfvo type="percent" val="0"/>
        <cfvo type="num" val="0" gte="0"/>
        <cfvo type="num" val="1"/>
      </iconSet>
    </cfRule>
  </conditionalFormatting>
  <conditionalFormatting sqref="G257">
    <cfRule type="iconSet" priority="44">
      <iconSet iconSet="3Symbols" showValue="0">
        <cfvo type="percent" val="0"/>
        <cfvo type="num" val="0" gte="0"/>
        <cfvo type="num" val="1"/>
      </iconSet>
    </cfRule>
  </conditionalFormatting>
  <conditionalFormatting sqref="E265">
    <cfRule type="iconSet" priority="43">
      <iconSet iconSet="3Symbols" showValue="0">
        <cfvo type="percent" val="0"/>
        <cfvo type="num" val="1" gte="0"/>
        <cfvo type="num" val="1"/>
      </iconSet>
    </cfRule>
  </conditionalFormatting>
  <conditionalFormatting sqref="G265">
    <cfRule type="iconSet" priority="42">
      <iconSet iconSet="3Symbols" showValue="0">
        <cfvo type="percent" val="0"/>
        <cfvo type="num" val="0" gte="0"/>
        <cfvo type="num" val="1"/>
      </iconSet>
    </cfRule>
  </conditionalFormatting>
  <conditionalFormatting sqref="E273">
    <cfRule type="iconSet" priority="41">
      <iconSet iconSet="3Symbols" showValue="0">
        <cfvo type="percent" val="0"/>
        <cfvo type="num" val="1" gte="0"/>
        <cfvo type="num" val="1"/>
      </iconSet>
    </cfRule>
  </conditionalFormatting>
  <conditionalFormatting sqref="G273">
    <cfRule type="iconSet" priority="40">
      <iconSet iconSet="3Symbols" showValue="0">
        <cfvo type="percent" val="0"/>
        <cfvo type="num" val="0" gte="0"/>
        <cfvo type="num" val="1"/>
      </iconSet>
    </cfRule>
  </conditionalFormatting>
  <conditionalFormatting sqref="E281">
    <cfRule type="iconSet" priority="39">
      <iconSet iconSet="3Symbols" showValue="0">
        <cfvo type="percent" val="0"/>
        <cfvo type="num" val="1" gte="0"/>
        <cfvo type="num" val="1"/>
      </iconSet>
    </cfRule>
  </conditionalFormatting>
  <conditionalFormatting sqref="G281">
    <cfRule type="iconSet" priority="38">
      <iconSet iconSet="3Symbols" showValue="0">
        <cfvo type="percent" val="0"/>
        <cfvo type="num" val="0" gte="0"/>
        <cfvo type="num" val="1"/>
      </iconSet>
    </cfRule>
  </conditionalFormatting>
  <conditionalFormatting sqref="E290">
    <cfRule type="iconSet" priority="37">
      <iconSet iconSet="3Symbols" showValue="0">
        <cfvo type="percent" val="0"/>
        <cfvo type="num" val="1" gte="0"/>
        <cfvo type="num" val="1"/>
      </iconSet>
    </cfRule>
  </conditionalFormatting>
  <conditionalFormatting sqref="G290">
    <cfRule type="iconSet" priority="36">
      <iconSet iconSet="3Symbols" showValue="0">
        <cfvo type="percent" val="0"/>
        <cfvo type="num" val="0" gte="0"/>
        <cfvo type="num" val="1"/>
      </iconSet>
    </cfRule>
  </conditionalFormatting>
  <conditionalFormatting sqref="E299">
    <cfRule type="iconSet" priority="4">
      <iconSet iconSet="3Symbols" showValue="0">
        <cfvo type="percent" val="0"/>
        <cfvo type="num" val="1" gte="0"/>
        <cfvo type="num" val="1"/>
      </iconSet>
    </cfRule>
  </conditionalFormatting>
  <conditionalFormatting sqref="G299">
    <cfRule type="iconSet" priority="34">
      <iconSet iconSet="3Symbols" showValue="0">
        <cfvo type="percent" val="0"/>
        <cfvo type="num" val="0" gte="0"/>
        <cfvo type="num" val="1"/>
      </iconSet>
    </cfRule>
  </conditionalFormatting>
  <conditionalFormatting sqref="G299">
    <cfRule type="iconSet" priority="33">
      <iconSet iconSet="3Symbols" showValue="0">
        <cfvo type="percent" val="0"/>
        <cfvo type="num" val="1" gte="0"/>
        <cfvo type="num" val="1"/>
      </iconSet>
    </cfRule>
  </conditionalFormatting>
  <conditionalFormatting sqref="G281">
    <cfRule type="iconSet" priority="32">
      <iconSet iconSet="3Symbols" showValue="0">
        <cfvo type="percent" val="0"/>
        <cfvo type="num" val="1" gte="0"/>
        <cfvo type="num" val="1"/>
      </iconSet>
    </cfRule>
  </conditionalFormatting>
  <conditionalFormatting sqref="G273">
    <cfRule type="iconSet" priority="31">
      <iconSet iconSet="3Symbols" showValue="0">
        <cfvo type="percent" val="0"/>
        <cfvo type="num" val="1" gte="0"/>
        <cfvo type="num" val="1"/>
      </iconSet>
    </cfRule>
  </conditionalFormatting>
  <conditionalFormatting sqref="E164">
    <cfRule type="iconSet" priority="23">
      <iconSet iconSet="3Symbols" showValue="0">
        <cfvo type="percent" val="0"/>
        <cfvo type="num" val="1" gte="0"/>
        <cfvo type="num" val="1"/>
      </iconSet>
    </cfRule>
  </conditionalFormatting>
  <conditionalFormatting sqref="G290">
    <cfRule type="iconSet" priority="8">
      <iconSet iconSet="3Symbols" showValue="0">
        <cfvo type="percent" val="0"/>
        <cfvo type="num" val="1" gte="0"/>
        <cfvo type="num" val="1"/>
      </iconSet>
    </cfRule>
  </conditionalFormatting>
  <conditionalFormatting sqref="E76">
    <cfRule type="iconSet" priority="3">
      <iconSet iconSet="3Symbols" showValue="0">
        <cfvo type="percent" val="0"/>
        <cfvo type="num" val="0" gte="0"/>
        <cfvo type="num" val="0"/>
      </iconSet>
    </cfRule>
  </conditionalFormatting>
  <conditionalFormatting sqref="G76">
    <cfRule type="iconSet" priority="2">
      <iconSet iconSet="3Symbols" showValue="0">
        <cfvo type="percent" val="0"/>
        <cfvo type="num" val="0" gte="0"/>
        <cfvo type="num" val="1"/>
      </iconSet>
    </cfRule>
  </conditionalFormatting>
  <hyperlinks>
    <hyperlink ref="C46" location="c33" display="SSL1"/>
    <hyperlink ref="C54" location="c11" display="FSV1"/>
    <hyperlink ref="C142" location="c11" display="FSV1"/>
    <hyperlink ref="C206" location="c11" display="FSV1"/>
    <hyperlink ref="C242" location="c11" display="FSV1"/>
    <hyperlink ref="C55" location="c3" display="MAL1"/>
    <hyperlink ref="C62" location="c3" display="MAL1"/>
    <hyperlink ref="C69" location="c3" display="MAL1"/>
    <hyperlink ref="C133" location="c3" display="MAL1"/>
    <hyperlink ref="C191" location="c3" display="MAL1"/>
    <hyperlink ref="C236" location="c3" display="MAL1"/>
    <hyperlink ref="C243" location="c3" display="MAL1"/>
    <hyperlink ref="C251" location="c3" display="MAL1"/>
    <hyperlink ref="C260" location="c3" display="MAL1"/>
    <hyperlink ref="C268" location="c3" display="MAL1"/>
    <hyperlink ref="C276" location="c3" display="MAL1"/>
    <hyperlink ref="C284" location="c3" display="MAL1"/>
    <hyperlink ref="C294" location="c3" display="MAL1"/>
    <hyperlink ref="C300" location="c3" display="MAL1"/>
    <hyperlink ref="C56" location="c5" display="JBK1"/>
    <hyperlink ref="C63" location="c5" display="JBK1"/>
    <hyperlink ref="C70" location="c5" display="JBK1"/>
    <hyperlink ref="C109" location="c5" display="JBK1"/>
    <hyperlink ref="C134" location="c5" display="JBK1"/>
    <hyperlink ref="C167" location="c5" display="JBK1"/>
    <hyperlink ref="C192" location="c5" display="JBK1"/>
    <hyperlink ref="C244" location="c5" display="JBK1"/>
    <hyperlink ref="C252" location="c5" display="JBK1"/>
    <hyperlink ref="C267" location="c5" display="JBK1"/>
    <hyperlink ref="C285" location="c5" display="JBK1"/>
    <hyperlink ref="C301" location="c5" display="JBK1"/>
    <hyperlink ref="C71" location="c4" display="ROT1"/>
    <hyperlink ref="C117" location="c4" display="ROT1"/>
    <hyperlink ref="C175" location="c4" display="ROT1"/>
    <hyperlink ref="C222" location="c4" display="ROT1"/>
    <hyperlink ref="C275" location="c4" display="ROT1"/>
    <hyperlink ref="C92" location="c35" display="CLD1"/>
    <hyperlink ref="C99" location="c35" display="CLD1"/>
    <hyperlink ref="C107" location="c35" display="CLD1"/>
    <hyperlink ref="C115" location="c35" display="CLD1"/>
    <hyperlink ref="C123" location="c35" display="CLD1"/>
    <hyperlink ref="C132" location="c35" display="CLD1"/>
    <hyperlink ref="C93" location="c12" display="SCS1"/>
    <hyperlink ref="C100" location="c16" display="SCS3"/>
    <hyperlink ref="C158" location="c16" display="SCS3"/>
    <hyperlink ref="C101" location="c19" display="CLP1"/>
    <hyperlink ref="C159" location="c19" display="CLP1"/>
    <hyperlink ref="C215" location="c19" display="CLP1"/>
    <hyperlink ref="C259" location="c19" display="CLP1"/>
    <hyperlink ref="C108" location="c6" display="SPY1"/>
    <hyperlink ref="C116" location="c6" display="SPY1"/>
    <hyperlink ref="C166" location="c6" display="SPY1"/>
    <hyperlink ref="C174" location="c6" display="SPY1"/>
    <hyperlink ref="C221" location="c6" display="SPY1"/>
    <hyperlink ref="C266" location="c6" display="SPY1"/>
    <hyperlink ref="C274" location="c6" display="SPY1"/>
    <hyperlink ref="C124" location="c14" display="SCS2"/>
    <hyperlink ref="C182" location="c14" display="SCS2"/>
    <hyperlink ref="C228" location="c14" display="SCS2"/>
    <hyperlink ref="C282" location="c14" display="SCS2"/>
    <hyperlink ref="C291" location="c14" display="SCS2"/>
    <hyperlink ref="C125" location="c17" display="SCC1"/>
    <hyperlink ref="C183" location="c17" display="SCC1"/>
    <hyperlink ref="C229" location="c17" display="SCC1"/>
    <hyperlink ref="C283" location="c17" display="SCC1"/>
    <hyperlink ref="C292" location="c17" display="SCC1"/>
    <hyperlink ref="C126" location="c20" display="CLP2"/>
    <hyperlink ref="C184" location="c20" display="CLP2"/>
    <hyperlink ref="C230" location="c20" display="CLP2"/>
    <hyperlink ref="C293" location="c20" display="CLP2"/>
    <hyperlink ref="C140" location="c26" display="PWD1"/>
    <hyperlink ref="C148" location="c26" display="PWD1"/>
    <hyperlink ref="C156" location="c26" display="PWD1"/>
    <hyperlink ref="C165" location="c26" display="PWD1"/>
    <hyperlink ref="C173" location="c26" display="PWD1"/>
    <hyperlink ref="C181" location="c26" display="PWD1"/>
    <hyperlink ref="C190" location="c26" display="PWD1"/>
    <hyperlink ref="C198" location="c26" display="PWD1"/>
    <hyperlink ref="C141" location="c28" display="PWD2"/>
    <hyperlink ref="C149" location="c28" display="PWD2"/>
    <hyperlink ref="C157" location="c28" display="PWD2"/>
    <hyperlink ref="C205" location="c28" display="PWD2"/>
    <hyperlink ref="C213" location="c28" display="PWD2"/>
    <hyperlink ref="C150" location="c12" display="SCS1"/>
    <hyperlink ref="C214" location="Sheet5!c16" display="SCS3"/>
    <hyperlink ref="C199" location="c29" display="PWD3"/>
    <hyperlink ref="C250" location="c12" display="SCS1"/>
    <hyperlink ref="C258" location="c16" display="SCS3"/>
    <hyperlink ref="C85" location="c35" display="CLD1"/>
    <hyperlink ref="C86" location="c9" display="FSV1"/>
    <hyperlink ref="C77" location="c11" display="FSV1"/>
    <hyperlink ref="C78" location="c3" display="MAL1"/>
  </hyperlinks>
  <pageMargins left="0.70000000000000007" right="0.70000000000000007" top="0.75000000000000011" bottom="0.75000000000000011" header="0.30000000000000004" footer="0.30000000000000004"/>
  <pageSetup paperSize="9" orientation="landscape"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2067" r:id="rId3" name="Check Box 19">
              <controlPr locked="0" defaultSize="0" autoFill="0" autoLine="0" autoPict="0">
                <anchor moveWithCells="1">
                  <from>
                    <xdr:col>1</xdr:col>
                    <xdr:colOff>190500</xdr:colOff>
                    <xdr:row>28</xdr:row>
                    <xdr:rowOff>190500</xdr:rowOff>
                  </from>
                  <to>
                    <xdr:col>2</xdr:col>
                    <xdr:colOff>406400</xdr:colOff>
                    <xdr:row>28</xdr:row>
                    <xdr:rowOff>419100</xdr:rowOff>
                  </to>
                </anchor>
              </controlPr>
            </control>
          </mc:Choice>
          <mc:Fallback/>
        </mc:AlternateContent>
        <mc:AlternateContent xmlns:mc="http://schemas.openxmlformats.org/markup-compatibility/2006">
          <mc:Choice Requires="x14">
            <control shapeId="2068" r:id="rId4" name="Check Box 20">
              <controlPr locked="0" defaultSize="0" autoFill="0" autoLine="0" autoPict="0">
                <anchor moveWithCells="1">
                  <from>
                    <xdr:col>1</xdr:col>
                    <xdr:colOff>190500</xdr:colOff>
                    <xdr:row>29</xdr:row>
                    <xdr:rowOff>190500</xdr:rowOff>
                  </from>
                  <to>
                    <xdr:col>2</xdr:col>
                    <xdr:colOff>406400</xdr:colOff>
                    <xdr:row>29</xdr:row>
                    <xdr:rowOff>419100</xdr:rowOff>
                  </to>
                </anchor>
              </controlPr>
            </control>
          </mc:Choice>
          <mc:Fallback/>
        </mc:AlternateContent>
        <mc:AlternateContent xmlns:mc="http://schemas.openxmlformats.org/markup-compatibility/2006">
          <mc:Choice Requires="x14">
            <control shapeId="2069" r:id="rId5" name="Check Box 21">
              <controlPr locked="0" defaultSize="0" autoFill="0" autoLine="0" autoPict="0">
                <anchor moveWithCells="1">
                  <from>
                    <xdr:col>1</xdr:col>
                    <xdr:colOff>190500</xdr:colOff>
                    <xdr:row>30</xdr:row>
                    <xdr:rowOff>203200</xdr:rowOff>
                  </from>
                  <to>
                    <xdr:col>2</xdr:col>
                    <xdr:colOff>406400</xdr:colOff>
                    <xdr:row>30</xdr:row>
                    <xdr:rowOff>431800</xdr:rowOff>
                  </to>
                </anchor>
              </controlPr>
            </control>
          </mc:Choice>
          <mc:Fallback/>
        </mc:AlternateContent>
        <mc:AlternateContent xmlns:mc="http://schemas.openxmlformats.org/markup-compatibility/2006">
          <mc:Choice Requires="x14">
            <control shapeId="2070" r:id="rId6" name="Check Box 22">
              <controlPr locked="0" defaultSize="0" autoFill="0" autoLine="0" autoPict="0">
                <anchor moveWithCells="1">
                  <from>
                    <xdr:col>1</xdr:col>
                    <xdr:colOff>190500</xdr:colOff>
                    <xdr:row>31</xdr:row>
                    <xdr:rowOff>203200</xdr:rowOff>
                  </from>
                  <to>
                    <xdr:col>2</xdr:col>
                    <xdr:colOff>406400</xdr:colOff>
                    <xdr:row>31</xdr:row>
                    <xdr:rowOff>431800</xdr:rowOff>
                  </to>
                </anchor>
              </controlPr>
            </control>
          </mc:Choice>
          <mc:Fallback/>
        </mc:AlternateContent>
        <mc:AlternateContent xmlns:mc="http://schemas.openxmlformats.org/markup-compatibility/2006">
          <mc:Choice Requires="x14">
            <control shapeId="2071" r:id="rId7" name="Check Box 23">
              <controlPr locked="0" defaultSize="0" autoFill="0" autoLine="0" autoPict="0">
                <anchor moveWithCells="1">
                  <from>
                    <xdr:col>1</xdr:col>
                    <xdr:colOff>203200</xdr:colOff>
                    <xdr:row>35</xdr:row>
                    <xdr:rowOff>165100</xdr:rowOff>
                  </from>
                  <to>
                    <xdr:col>2</xdr:col>
                    <xdr:colOff>419100</xdr:colOff>
                    <xdr:row>35</xdr:row>
                    <xdr:rowOff>393700</xdr:rowOff>
                  </to>
                </anchor>
              </controlPr>
            </control>
          </mc:Choice>
          <mc:Fallback/>
        </mc:AlternateContent>
        <mc:AlternateContent xmlns:mc="http://schemas.openxmlformats.org/markup-compatibility/2006">
          <mc:Choice Requires="x14">
            <control shapeId="2072" r:id="rId8" name="Check Box 24">
              <controlPr locked="0" defaultSize="0" autoFill="0" autoLine="0" autoPict="0">
                <anchor moveWithCells="1">
                  <from>
                    <xdr:col>1</xdr:col>
                    <xdr:colOff>203200</xdr:colOff>
                    <xdr:row>36</xdr:row>
                    <xdr:rowOff>165100</xdr:rowOff>
                  </from>
                  <to>
                    <xdr:col>2</xdr:col>
                    <xdr:colOff>419100</xdr:colOff>
                    <xdr:row>36</xdr:row>
                    <xdr:rowOff>393700</xdr:rowOff>
                  </to>
                </anchor>
              </controlPr>
            </control>
          </mc:Choice>
          <mc:Fallback/>
        </mc:AlternateContent>
        <mc:AlternateContent xmlns:mc="http://schemas.openxmlformats.org/markup-compatibility/2006">
          <mc:Choice Requires="x14">
            <control shapeId="2073" r:id="rId9" name="Check Box 25">
              <controlPr locked="0" defaultSize="0" autoFill="0" autoLine="0" autoPict="0">
                <anchor moveWithCells="1">
                  <from>
                    <xdr:col>1</xdr:col>
                    <xdr:colOff>203200</xdr:colOff>
                    <xdr:row>37</xdr:row>
                    <xdr:rowOff>165100</xdr:rowOff>
                  </from>
                  <to>
                    <xdr:col>2</xdr:col>
                    <xdr:colOff>419100</xdr:colOff>
                    <xdr:row>37</xdr:row>
                    <xdr:rowOff>393700</xdr:rowOff>
                  </to>
                </anchor>
              </controlPr>
            </control>
          </mc:Choice>
          <mc:Fallback/>
        </mc:AlternateContent>
        <mc:AlternateContent xmlns:mc="http://schemas.openxmlformats.org/markup-compatibility/2006">
          <mc:Choice Requires="x14">
            <control shapeId="2050" r:id="rId10" name="Check Box 2">
              <controlPr locked="0" defaultSize="0" autoFill="0" autoLine="0" autoPict="0">
                <anchor moveWithCells="1">
                  <from>
                    <xdr:col>1</xdr:col>
                    <xdr:colOff>203200</xdr:colOff>
                    <xdr:row>4</xdr:row>
                    <xdr:rowOff>190500</xdr:rowOff>
                  </from>
                  <to>
                    <xdr:col>2</xdr:col>
                    <xdr:colOff>330200</xdr:colOff>
                    <xdr:row>4</xdr:row>
                    <xdr:rowOff>419100</xdr:rowOff>
                  </to>
                </anchor>
              </controlPr>
            </control>
          </mc:Choice>
          <mc:Fallback/>
        </mc:AlternateContent>
        <mc:AlternateContent xmlns:mc="http://schemas.openxmlformats.org/markup-compatibility/2006">
          <mc:Choice Requires="x14">
            <control shapeId="2052" r:id="rId11" name="Check Box 4">
              <controlPr locked="0" defaultSize="0" autoFill="0" autoLine="0" autoPict="0">
                <anchor moveWithCells="1">
                  <from>
                    <xdr:col>1</xdr:col>
                    <xdr:colOff>203200</xdr:colOff>
                    <xdr:row>5</xdr:row>
                    <xdr:rowOff>279400</xdr:rowOff>
                  </from>
                  <to>
                    <xdr:col>2</xdr:col>
                    <xdr:colOff>330200</xdr:colOff>
                    <xdr:row>5</xdr:row>
                    <xdr:rowOff>508000</xdr:rowOff>
                  </to>
                </anchor>
              </controlPr>
            </control>
          </mc:Choice>
          <mc:Fallback/>
        </mc:AlternateContent>
        <mc:AlternateContent xmlns:mc="http://schemas.openxmlformats.org/markup-compatibility/2006">
          <mc:Choice Requires="x14">
            <control shapeId="2053" r:id="rId12" name="Check Box 5">
              <controlPr locked="0" defaultSize="0" autoFill="0" autoLine="0" autoPict="0">
                <anchor moveWithCells="1">
                  <from>
                    <xdr:col>1</xdr:col>
                    <xdr:colOff>203200</xdr:colOff>
                    <xdr:row>6</xdr:row>
                    <xdr:rowOff>241300</xdr:rowOff>
                  </from>
                  <to>
                    <xdr:col>2</xdr:col>
                    <xdr:colOff>330200</xdr:colOff>
                    <xdr:row>6</xdr:row>
                    <xdr:rowOff>469900</xdr:rowOff>
                  </to>
                </anchor>
              </controlPr>
            </control>
          </mc:Choice>
          <mc:Fallback/>
        </mc:AlternateContent>
        <mc:AlternateContent xmlns:mc="http://schemas.openxmlformats.org/markup-compatibility/2006">
          <mc:Choice Requires="x14">
            <control shapeId="2081" r:id="rId13" name="Check Box 33">
              <controlPr locked="0" defaultSize="0" autoFill="0" autoLine="0" autoPict="0">
                <anchor moveWithCells="1">
                  <from>
                    <xdr:col>1</xdr:col>
                    <xdr:colOff>203200</xdr:colOff>
                    <xdr:row>7</xdr:row>
                    <xdr:rowOff>241300</xdr:rowOff>
                  </from>
                  <to>
                    <xdr:col>2</xdr:col>
                    <xdr:colOff>419100</xdr:colOff>
                    <xdr:row>7</xdr:row>
                    <xdr:rowOff>469900</xdr:rowOff>
                  </to>
                </anchor>
              </controlPr>
            </control>
          </mc:Choice>
          <mc:Fallback/>
        </mc:AlternateContent>
        <mc:AlternateContent xmlns:mc="http://schemas.openxmlformats.org/markup-compatibility/2006">
          <mc:Choice Requires="x14">
            <control shapeId="2082" r:id="rId14" name="Check Box 34">
              <controlPr locked="0" defaultSize="0" autoFill="0" autoLine="0" autoPict="0">
                <anchor moveWithCells="1">
                  <from>
                    <xdr:col>1</xdr:col>
                    <xdr:colOff>203200</xdr:colOff>
                    <xdr:row>8</xdr:row>
                    <xdr:rowOff>241300</xdr:rowOff>
                  </from>
                  <to>
                    <xdr:col>2</xdr:col>
                    <xdr:colOff>419100</xdr:colOff>
                    <xdr:row>8</xdr:row>
                    <xdr:rowOff>469900</xdr:rowOff>
                  </to>
                </anchor>
              </controlPr>
            </control>
          </mc:Choice>
          <mc:Fallback/>
        </mc:AlternateContent>
        <mc:AlternateContent xmlns:mc="http://schemas.openxmlformats.org/markup-compatibility/2006">
          <mc:Choice Requires="x14">
            <control shapeId="2054" r:id="rId15" name="Check Box 6">
              <controlPr locked="0" defaultSize="0" autoFill="0" autoLine="0" autoPict="0">
                <anchor moveWithCells="1">
                  <from>
                    <xdr:col>1</xdr:col>
                    <xdr:colOff>203200</xdr:colOff>
                    <xdr:row>12</xdr:row>
                    <xdr:rowOff>228600</xdr:rowOff>
                  </from>
                  <to>
                    <xdr:col>2</xdr:col>
                    <xdr:colOff>330200</xdr:colOff>
                    <xdr:row>12</xdr:row>
                    <xdr:rowOff>457200</xdr:rowOff>
                  </to>
                </anchor>
              </controlPr>
            </control>
          </mc:Choice>
          <mc:Fallback/>
        </mc:AlternateContent>
        <mc:AlternateContent xmlns:mc="http://schemas.openxmlformats.org/markup-compatibility/2006">
          <mc:Choice Requires="x14">
            <control shapeId="2055" r:id="rId16" name="Check Box 7">
              <controlPr locked="0" defaultSize="0" autoFill="0" autoLine="0" autoPict="0">
                <anchor moveWithCells="1">
                  <from>
                    <xdr:col>1</xdr:col>
                    <xdr:colOff>203200</xdr:colOff>
                    <xdr:row>13</xdr:row>
                    <xdr:rowOff>228600</xdr:rowOff>
                  </from>
                  <to>
                    <xdr:col>2</xdr:col>
                    <xdr:colOff>330200</xdr:colOff>
                    <xdr:row>13</xdr:row>
                    <xdr:rowOff>457200</xdr:rowOff>
                  </to>
                </anchor>
              </controlPr>
            </control>
          </mc:Choice>
          <mc:Fallback/>
        </mc:AlternateContent>
        <mc:AlternateContent xmlns:mc="http://schemas.openxmlformats.org/markup-compatibility/2006">
          <mc:Choice Requires="x14">
            <control shapeId="2056" r:id="rId17" name="Check Box 8">
              <controlPr locked="0" defaultSize="0" autoFill="0" autoLine="0" autoPict="0">
                <anchor moveWithCells="1">
                  <from>
                    <xdr:col>1</xdr:col>
                    <xdr:colOff>203200</xdr:colOff>
                    <xdr:row>14</xdr:row>
                    <xdr:rowOff>228600</xdr:rowOff>
                  </from>
                  <to>
                    <xdr:col>2</xdr:col>
                    <xdr:colOff>330200</xdr:colOff>
                    <xdr:row>14</xdr:row>
                    <xdr:rowOff>457200</xdr:rowOff>
                  </to>
                </anchor>
              </controlPr>
            </control>
          </mc:Choice>
          <mc:Fallback/>
        </mc:AlternateContent>
        <mc:AlternateContent xmlns:mc="http://schemas.openxmlformats.org/markup-compatibility/2006">
          <mc:Choice Requires="x14">
            <control shapeId="2075" r:id="rId18" name="Check Box 27">
              <controlPr locked="0" defaultSize="0" autoFill="0" autoLine="0" autoPict="0">
                <anchor moveWithCells="1">
                  <from>
                    <xdr:col>1</xdr:col>
                    <xdr:colOff>203200</xdr:colOff>
                    <xdr:row>17</xdr:row>
                    <xdr:rowOff>266700</xdr:rowOff>
                  </from>
                  <to>
                    <xdr:col>2</xdr:col>
                    <xdr:colOff>330200</xdr:colOff>
                    <xdr:row>17</xdr:row>
                    <xdr:rowOff>495300</xdr:rowOff>
                  </to>
                </anchor>
              </controlPr>
            </control>
          </mc:Choice>
          <mc:Fallback/>
        </mc:AlternateContent>
        <mc:AlternateContent xmlns:mc="http://schemas.openxmlformats.org/markup-compatibility/2006">
          <mc:Choice Requires="x14">
            <control shapeId="2057" r:id="rId19" name="Check Box 9">
              <controlPr locked="0" defaultSize="0" autoFill="0" autoLine="0" autoPict="0">
                <anchor moveWithCells="1">
                  <from>
                    <xdr:col>1</xdr:col>
                    <xdr:colOff>203200</xdr:colOff>
                    <xdr:row>16</xdr:row>
                    <xdr:rowOff>228600</xdr:rowOff>
                  </from>
                  <to>
                    <xdr:col>2</xdr:col>
                    <xdr:colOff>330200</xdr:colOff>
                    <xdr:row>16</xdr:row>
                    <xdr:rowOff>457200</xdr:rowOff>
                  </to>
                </anchor>
              </controlPr>
            </control>
          </mc:Choice>
          <mc:Fallback/>
        </mc:AlternateContent>
        <mc:AlternateContent xmlns:mc="http://schemas.openxmlformats.org/markup-compatibility/2006">
          <mc:Choice Requires="x14">
            <control shapeId="2077" r:id="rId20" name="Check Box 29">
              <controlPr locked="0" defaultSize="0" autoFill="0" autoLine="0" autoPict="0">
                <anchor moveWithCells="1">
                  <from>
                    <xdr:col>1</xdr:col>
                    <xdr:colOff>203200</xdr:colOff>
                    <xdr:row>15</xdr:row>
                    <xdr:rowOff>228600</xdr:rowOff>
                  </from>
                  <to>
                    <xdr:col>2</xdr:col>
                    <xdr:colOff>330200</xdr:colOff>
                    <xdr:row>15</xdr:row>
                    <xdr:rowOff>457200</xdr:rowOff>
                  </to>
                </anchor>
              </controlPr>
            </control>
          </mc:Choice>
          <mc:Fallback/>
        </mc:AlternateContent>
        <mc:AlternateContent xmlns:mc="http://schemas.openxmlformats.org/markup-compatibility/2006">
          <mc:Choice Requires="x14">
            <control shapeId="2060" r:id="rId21" name="Check Box 12">
              <controlPr locked="0" defaultSize="0" autoFill="0" autoLine="0" autoPict="0">
                <anchor moveWithCells="1">
                  <from>
                    <xdr:col>1</xdr:col>
                    <xdr:colOff>203200</xdr:colOff>
                    <xdr:row>18</xdr:row>
                    <xdr:rowOff>266700</xdr:rowOff>
                  </from>
                  <to>
                    <xdr:col>2</xdr:col>
                    <xdr:colOff>419100</xdr:colOff>
                    <xdr:row>18</xdr:row>
                    <xdr:rowOff>495300</xdr:rowOff>
                  </to>
                </anchor>
              </controlPr>
            </control>
          </mc:Choice>
          <mc:Fallback/>
        </mc:AlternateContent>
        <mc:AlternateContent xmlns:mc="http://schemas.openxmlformats.org/markup-compatibility/2006">
          <mc:Choice Requires="x14">
            <control shapeId="2061" r:id="rId22" name="Check Box 13">
              <controlPr locked="0" defaultSize="0" autoFill="0" autoLine="0" autoPict="0">
                <anchor moveWithCells="1">
                  <from>
                    <xdr:col>1</xdr:col>
                    <xdr:colOff>203200</xdr:colOff>
                    <xdr:row>19</xdr:row>
                    <xdr:rowOff>279400</xdr:rowOff>
                  </from>
                  <to>
                    <xdr:col>2</xdr:col>
                    <xdr:colOff>419100</xdr:colOff>
                    <xdr:row>19</xdr:row>
                    <xdr:rowOff>508000</xdr:rowOff>
                  </to>
                </anchor>
              </controlPr>
            </control>
          </mc:Choice>
          <mc:Fallback/>
        </mc:AlternateContent>
        <mc:AlternateContent xmlns:mc="http://schemas.openxmlformats.org/markup-compatibility/2006">
          <mc:Choice Requires="x14">
            <control shapeId="2062" r:id="rId23" name="Check Box 14">
              <controlPr locked="0" defaultSize="0" autoFill="0" autoLine="0" autoPict="0">
                <anchor moveWithCells="1">
                  <from>
                    <xdr:col>1</xdr:col>
                    <xdr:colOff>203200</xdr:colOff>
                    <xdr:row>20</xdr:row>
                    <xdr:rowOff>279400</xdr:rowOff>
                  </from>
                  <to>
                    <xdr:col>2</xdr:col>
                    <xdr:colOff>419100</xdr:colOff>
                    <xdr:row>20</xdr:row>
                    <xdr:rowOff>508000</xdr:rowOff>
                  </to>
                </anchor>
              </controlPr>
            </control>
          </mc:Choice>
          <mc:Fallback/>
        </mc:AlternateContent>
        <mc:AlternateContent xmlns:mc="http://schemas.openxmlformats.org/markup-compatibility/2006">
          <mc:Choice Requires="x14">
            <control shapeId="2064" r:id="rId24" name="Check Box 16">
              <controlPr locked="0" defaultSize="0" autoFill="0" autoLine="0" autoPict="0">
                <anchor moveWithCells="1">
                  <from>
                    <xdr:col>1</xdr:col>
                    <xdr:colOff>203200</xdr:colOff>
                    <xdr:row>23</xdr:row>
                    <xdr:rowOff>279400</xdr:rowOff>
                  </from>
                  <to>
                    <xdr:col>2</xdr:col>
                    <xdr:colOff>419100</xdr:colOff>
                    <xdr:row>23</xdr:row>
                    <xdr:rowOff>508000</xdr:rowOff>
                  </to>
                </anchor>
              </controlPr>
            </control>
          </mc:Choice>
          <mc:Fallback/>
        </mc:AlternateContent>
        <mc:AlternateContent xmlns:mc="http://schemas.openxmlformats.org/markup-compatibility/2006">
          <mc:Choice Requires="x14">
            <control shapeId="2063" r:id="rId25" name="Check Box 15">
              <controlPr locked="0" defaultSize="0" autoFill="0" autoLine="0" autoPict="0">
                <anchor moveWithCells="1">
                  <from>
                    <xdr:col>1</xdr:col>
                    <xdr:colOff>203200</xdr:colOff>
                    <xdr:row>22</xdr:row>
                    <xdr:rowOff>279400</xdr:rowOff>
                  </from>
                  <to>
                    <xdr:col>2</xdr:col>
                    <xdr:colOff>419100</xdr:colOff>
                    <xdr:row>22</xdr:row>
                    <xdr:rowOff>508000</xdr:rowOff>
                  </to>
                </anchor>
              </controlPr>
            </control>
          </mc:Choice>
          <mc:Fallback/>
        </mc:AlternateContent>
        <mc:AlternateContent xmlns:mc="http://schemas.openxmlformats.org/markup-compatibility/2006">
          <mc:Choice Requires="x14">
            <control shapeId="2079" r:id="rId26" name="Check Box 31">
              <controlPr locked="0" defaultSize="0" autoFill="0" autoLine="0" autoPict="0">
                <anchor moveWithCells="1">
                  <from>
                    <xdr:col>1</xdr:col>
                    <xdr:colOff>203200</xdr:colOff>
                    <xdr:row>21</xdr:row>
                    <xdr:rowOff>279400</xdr:rowOff>
                  </from>
                  <to>
                    <xdr:col>2</xdr:col>
                    <xdr:colOff>419100</xdr:colOff>
                    <xdr:row>21</xdr:row>
                    <xdr:rowOff>508000</xdr:rowOff>
                  </to>
                </anchor>
              </controlPr>
            </control>
          </mc:Choice>
          <mc:Fallback/>
        </mc:AlternateContent>
        <mc:AlternateContent xmlns:mc="http://schemas.openxmlformats.org/markup-compatibility/2006">
          <mc:Choice Requires="x14">
            <control shapeId="2083" r:id="rId27" name="Check Box 35">
              <controlPr locked="0" defaultSize="0" autoFill="0" autoLine="0" autoPict="0">
                <anchor moveWithCells="1">
                  <from>
                    <xdr:col>1</xdr:col>
                    <xdr:colOff>203200</xdr:colOff>
                    <xdr:row>24</xdr:row>
                    <xdr:rowOff>279400</xdr:rowOff>
                  </from>
                  <to>
                    <xdr:col>2</xdr:col>
                    <xdr:colOff>419100</xdr:colOff>
                    <xdr:row>24</xdr:row>
                    <xdr:rowOff>508000</xdr:rowOff>
                  </to>
                </anchor>
              </controlPr>
            </control>
          </mc:Choice>
          <mc:Fallback/>
        </mc:AlternateContent>
      </controls>
    </mc:Choice>
    <mc:Fallback/>
  </mc:AlternateContent>
  <extLst>
    <ext xmlns:x14="http://schemas.microsoft.com/office/spreadsheetml/2009/9/main" uri="{78C0D931-6437-407d-A8EE-F0AAD7539E65}">
      <x14:conditionalFormattings>
        <x14:conditionalFormatting xmlns:xm="http://schemas.microsoft.com/office/excel/2006/main">
          <x14:cfRule type="iconSet" priority="157" id="{D7853545-3DCE-8A4E-A3AF-149A51443DB4}">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E45</xm:sqref>
        </x14:conditionalFormatting>
        <x14:conditionalFormatting xmlns:xm="http://schemas.microsoft.com/office/excel/2006/main">
          <x14:cfRule type="iconSet" priority="158" id="{4912761E-7525-954F-ACF6-4225BE35F92A}">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G45</xm:sqref>
        </x14:conditionalFormatting>
        <x14:conditionalFormatting xmlns:xm="http://schemas.microsoft.com/office/excel/2006/main">
          <x14:cfRule type="iconSet" priority="159" id="{AB919837-4F0D-8743-B09D-10399ADCD05D}">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E53</xm:sqref>
        </x14:conditionalFormatting>
        <x14:conditionalFormatting xmlns:xm="http://schemas.microsoft.com/office/excel/2006/main">
          <x14:cfRule type="iconSet" priority="160" id="{176B11FE-1CC7-3943-9F16-F222295F48CA}">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E61</xm:sqref>
        </x14:conditionalFormatting>
        <x14:conditionalFormatting xmlns:xm="http://schemas.microsoft.com/office/excel/2006/main">
          <x14:cfRule type="iconSet" priority="161" id="{4BB8A902-0018-6649-998A-84DFBCD4147F}">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E68</xm:sqref>
        </x14:conditionalFormatting>
        <x14:conditionalFormatting xmlns:xm="http://schemas.microsoft.com/office/excel/2006/main">
          <x14:cfRule type="iconSet" priority="162" id="{E6CAA8D4-33A0-DF45-94BF-D7645F1B17F9}">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E84</xm:sqref>
        </x14:conditionalFormatting>
        <x14:conditionalFormatting xmlns:xm="http://schemas.microsoft.com/office/excel/2006/main">
          <x14:cfRule type="iconSet" priority="163" id="{89E1B26A-AE64-E04A-8A14-F1542C7183FD}">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E91</xm:sqref>
        </x14:conditionalFormatting>
        <x14:conditionalFormatting xmlns:xm="http://schemas.microsoft.com/office/excel/2006/main">
          <x14:cfRule type="iconSet" priority="164" id="{55C867E5-4714-584A-8E90-500999D0A4F6}">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E106 E98</xm:sqref>
        </x14:conditionalFormatting>
        <x14:conditionalFormatting xmlns:xm="http://schemas.microsoft.com/office/excel/2006/main">
          <x14:cfRule type="iconSet" priority="165" id="{2F5FEFC3-3962-D643-87FB-C1C190A470FB}">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E114</xm:sqref>
        </x14:conditionalFormatting>
        <x14:conditionalFormatting xmlns:xm="http://schemas.microsoft.com/office/excel/2006/main">
          <x14:cfRule type="iconSet" priority="166" id="{A47297A1-0EDE-1546-981B-FA57D9FFE96F}">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E122</xm:sqref>
        </x14:conditionalFormatting>
        <x14:conditionalFormatting xmlns:xm="http://schemas.microsoft.com/office/excel/2006/main">
          <x14:cfRule type="iconSet" priority="167" id="{5A15EF9A-17DB-1A43-A01E-4D5863F8AF42}">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E131</xm:sqref>
        </x14:conditionalFormatting>
        <x14:conditionalFormatting xmlns:xm="http://schemas.microsoft.com/office/excel/2006/main">
          <x14:cfRule type="iconSet" priority="168" id="{319782A7-FBBE-494B-9E0E-2E244F3A4333}">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E139</xm:sqref>
        </x14:conditionalFormatting>
        <x14:conditionalFormatting xmlns:xm="http://schemas.microsoft.com/office/excel/2006/main">
          <x14:cfRule type="iconSet" priority="169" id="{F34264DE-AD47-054A-BF79-1F2156380B82}">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E147</xm:sqref>
        </x14:conditionalFormatting>
        <x14:conditionalFormatting xmlns:xm="http://schemas.microsoft.com/office/excel/2006/main">
          <x14:cfRule type="iconSet" priority="170" id="{E2D49EDB-E906-6340-89F4-A3679A1DF5C8}">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E155</xm:sqref>
        </x14:conditionalFormatting>
        <x14:conditionalFormatting xmlns:xm="http://schemas.microsoft.com/office/excel/2006/main">
          <x14:cfRule type="iconSet" priority="171" id="{05F5D13D-0C0D-BA4E-A906-69EC110E47BA}">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E164</xm:sqref>
        </x14:conditionalFormatting>
        <x14:conditionalFormatting xmlns:xm="http://schemas.microsoft.com/office/excel/2006/main">
          <x14:cfRule type="iconSet" priority="172" id="{7FE57620-486D-DA44-BB85-175FC4380840}">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E172</xm:sqref>
        </x14:conditionalFormatting>
        <x14:conditionalFormatting xmlns:xm="http://schemas.microsoft.com/office/excel/2006/main">
          <x14:cfRule type="iconSet" priority="173" id="{E625A243-3B11-8C49-9C4E-FAB58F9B39C1}">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E180</xm:sqref>
        </x14:conditionalFormatting>
        <x14:conditionalFormatting xmlns:xm="http://schemas.microsoft.com/office/excel/2006/main">
          <x14:cfRule type="iconSet" priority="174" id="{E9DE2A8C-1752-8D4B-A2FE-AB8C5B52C574}">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E189</xm:sqref>
        </x14:conditionalFormatting>
        <x14:conditionalFormatting xmlns:xm="http://schemas.microsoft.com/office/excel/2006/main">
          <x14:cfRule type="iconSet" priority="175" id="{F3513A03-5BDE-4044-8346-B0D67EC7FA6E}">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E197</xm:sqref>
        </x14:conditionalFormatting>
        <x14:conditionalFormatting xmlns:xm="http://schemas.microsoft.com/office/excel/2006/main">
          <x14:cfRule type="iconSet" priority="176" id="{EAFF3D48-700B-4148-A5AA-0F0DCBE41786}">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E204</xm:sqref>
        </x14:conditionalFormatting>
        <x14:conditionalFormatting xmlns:xm="http://schemas.microsoft.com/office/excel/2006/main">
          <x14:cfRule type="iconSet" priority="177" id="{B0452D5C-6A2F-C549-8E55-B2167F2B64F7}">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E212</xm:sqref>
        </x14:conditionalFormatting>
        <x14:conditionalFormatting xmlns:xm="http://schemas.microsoft.com/office/excel/2006/main">
          <x14:cfRule type="iconSet" priority="178" id="{AB34C5A7-0A79-1648-B589-E9C16068F228}">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E220</xm:sqref>
        </x14:conditionalFormatting>
        <x14:conditionalFormatting xmlns:xm="http://schemas.microsoft.com/office/excel/2006/main">
          <x14:cfRule type="iconSet" priority="179" id="{55F7C3BC-2279-874D-884D-F5E6C9795F8C}">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E227</xm:sqref>
        </x14:conditionalFormatting>
        <x14:conditionalFormatting xmlns:xm="http://schemas.microsoft.com/office/excel/2006/main">
          <x14:cfRule type="iconSet" priority="180" id="{ABBC6883-89BA-CB4F-AAFC-FA17954196E8}">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E235</xm:sqref>
        </x14:conditionalFormatting>
        <x14:conditionalFormatting xmlns:xm="http://schemas.microsoft.com/office/excel/2006/main">
          <x14:cfRule type="iconSet" priority="181" id="{4DC95A04-39A6-4A45-8F99-8AFE274EA87F}">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E241</xm:sqref>
        </x14:conditionalFormatting>
        <x14:conditionalFormatting xmlns:xm="http://schemas.microsoft.com/office/excel/2006/main">
          <x14:cfRule type="iconSet" priority="182" id="{AAA48189-2189-2E4F-B70D-741DF9510940}">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E249</xm:sqref>
        </x14:conditionalFormatting>
        <x14:conditionalFormatting xmlns:xm="http://schemas.microsoft.com/office/excel/2006/main">
          <x14:cfRule type="iconSet" priority="183" id="{CE416418-1A42-1E41-972C-C4258AC66699}">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G249</xm:sqref>
        </x14:conditionalFormatting>
        <x14:conditionalFormatting xmlns:xm="http://schemas.microsoft.com/office/excel/2006/main">
          <x14:cfRule type="iconSet" priority="184" id="{4344BF40-BD07-1747-AA22-23A8D3A98E42}">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E257</xm:sqref>
        </x14:conditionalFormatting>
        <x14:conditionalFormatting xmlns:xm="http://schemas.microsoft.com/office/excel/2006/main">
          <x14:cfRule type="iconSet" priority="185" id="{E20BA4B7-4948-224F-96B7-412E1184BD30}">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E265</xm:sqref>
        </x14:conditionalFormatting>
        <x14:conditionalFormatting xmlns:xm="http://schemas.microsoft.com/office/excel/2006/main">
          <x14:cfRule type="iconSet" priority="186" id="{FFC0BBD1-CF1B-0343-96C6-7B483FCF5A22}">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E273</xm:sqref>
        </x14:conditionalFormatting>
        <x14:conditionalFormatting xmlns:xm="http://schemas.microsoft.com/office/excel/2006/main">
          <x14:cfRule type="iconSet" priority="187" id="{AAE23C29-5BB9-734B-98B0-0AEAE9D8986B}">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E281</xm:sqref>
        </x14:conditionalFormatting>
        <x14:conditionalFormatting xmlns:xm="http://schemas.microsoft.com/office/excel/2006/main">
          <x14:cfRule type="iconSet" priority="188" id="{2DA3F99C-297E-FA4F-9FAB-79360660E907}">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E290</xm:sqref>
        </x14:conditionalFormatting>
        <x14:conditionalFormatting xmlns:xm="http://schemas.microsoft.com/office/excel/2006/main">
          <x14:cfRule type="iconSet" priority="189" id="{0876E102-05FC-6442-89BB-6EC6CA351DB7}">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E299</xm:sqref>
        </x14:conditionalFormatting>
        <x14:conditionalFormatting xmlns:xm="http://schemas.microsoft.com/office/excel/2006/main">
          <x14:cfRule type="iconSet" priority="190" id="{8056A500-51E3-CE4A-B88E-1A805CA8F2AE}">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G53</xm:sqref>
        </x14:conditionalFormatting>
        <x14:conditionalFormatting xmlns:xm="http://schemas.microsoft.com/office/excel/2006/main">
          <x14:cfRule type="iconSet" priority="191" id="{0BC7E6AB-9B71-1042-8315-A1DC8C2A2755}">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G61</xm:sqref>
        </x14:conditionalFormatting>
        <x14:conditionalFormatting xmlns:xm="http://schemas.microsoft.com/office/excel/2006/main">
          <x14:cfRule type="iconSet" priority="192" id="{142BB52D-089D-1149-A475-04E308CBC796}">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G68</xm:sqref>
        </x14:conditionalFormatting>
        <x14:conditionalFormatting xmlns:xm="http://schemas.microsoft.com/office/excel/2006/main">
          <x14:cfRule type="iconSet" priority="193" id="{3F50AAD6-29BD-2247-8841-C9062E0AE9DE}">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G84</xm:sqref>
        </x14:conditionalFormatting>
        <x14:conditionalFormatting xmlns:xm="http://schemas.microsoft.com/office/excel/2006/main">
          <x14:cfRule type="iconSet" priority="194" id="{7E43FB62-7BEE-C446-91EC-97B5416C9971}">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G91</xm:sqref>
        </x14:conditionalFormatting>
        <x14:conditionalFormatting xmlns:xm="http://schemas.microsoft.com/office/excel/2006/main">
          <x14:cfRule type="iconSet" priority="195" id="{CE31AAF0-085C-9C42-A372-B14388D9617F}">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G98</xm:sqref>
        </x14:conditionalFormatting>
        <x14:conditionalFormatting xmlns:xm="http://schemas.microsoft.com/office/excel/2006/main">
          <x14:cfRule type="iconSet" priority="196" id="{3CF8D960-BB07-564B-B1B7-7DC28DCBF41A}">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G106</xm:sqref>
        </x14:conditionalFormatting>
        <x14:conditionalFormatting xmlns:xm="http://schemas.microsoft.com/office/excel/2006/main">
          <x14:cfRule type="iconSet" priority="197" id="{7F5ABB3E-C759-914E-B809-F00BFAFADF59}">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G114</xm:sqref>
        </x14:conditionalFormatting>
        <x14:conditionalFormatting xmlns:xm="http://schemas.microsoft.com/office/excel/2006/main">
          <x14:cfRule type="iconSet" priority="198" id="{45803962-7704-9F45-ABFA-00C783EFC64C}">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G122</xm:sqref>
        </x14:conditionalFormatting>
        <x14:conditionalFormatting xmlns:xm="http://schemas.microsoft.com/office/excel/2006/main">
          <x14:cfRule type="iconSet" priority="199" id="{FBE2C106-94BD-D548-87DF-666EDA51E267}">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G131</xm:sqref>
        </x14:conditionalFormatting>
        <x14:conditionalFormatting xmlns:xm="http://schemas.microsoft.com/office/excel/2006/main">
          <x14:cfRule type="iconSet" priority="200" id="{EB12220D-F686-6943-8E4F-6EE84369741D}">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G139</xm:sqref>
        </x14:conditionalFormatting>
        <x14:conditionalFormatting xmlns:xm="http://schemas.microsoft.com/office/excel/2006/main">
          <x14:cfRule type="iconSet" priority="201" id="{42B16242-3661-F044-AD21-4ADCB5E8D392}">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G147</xm:sqref>
        </x14:conditionalFormatting>
        <x14:conditionalFormatting xmlns:xm="http://schemas.microsoft.com/office/excel/2006/main">
          <x14:cfRule type="iconSet" priority="202" id="{8FC2F7B3-87E1-A243-B420-4D47C9BB10AC}">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G155</xm:sqref>
        </x14:conditionalFormatting>
        <x14:conditionalFormatting xmlns:xm="http://schemas.microsoft.com/office/excel/2006/main">
          <x14:cfRule type="iconSet" priority="203" id="{046D283E-55D1-BF45-9EE1-870013379E33}">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G164</xm:sqref>
        </x14:conditionalFormatting>
        <x14:conditionalFormatting xmlns:xm="http://schemas.microsoft.com/office/excel/2006/main">
          <x14:cfRule type="iconSet" priority="204" id="{734528BA-9E9F-0B4A-9C66-A5DC96C1AA98}">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G172</xm:sqref>
        </x14:conditionalFormatting>
        <x14:conditionalFormatting xmlns:xm="http://schemas.microsoft.com/office/excel/2006/main">
          <x14:cfRule type="iconSet" priority="205" id="{BB100FFB-72A6-934A-8F1B-55BE0490C26E}">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G189</xm:sqref>
        </x14:conditionalFormatting>
        <x14:conditionalFormatting xmlns:xm="http://schemas.microsoft.com/office/excel/2006/main">
          <x14:cfRule type="iconSet" priority="206" id="{0AECACFE-CC26-BE41-A75C-94E668C185E3}">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G204</xm:sqref>
        </x14:conditionalFormatting>
        <x14:conditionalFormatting xmlns:xm="http://schemas.microsoft.com/office/excel/2006/main">
          <x14:cfRule type="iconSet" priority="207" id="{6544B21C-1177-B44A-B68E-E3F4C774E3B0}">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G212</xm:sqref>
        </x14:conditionalFormatting>
        <x14:conditionalFormatting xmlns:xm="http://schemas.microsoft.com/office/excel/2006/main">
          <x14:cfRule type="iconSet" priority="208" id="{DB40AE75-34BF-8640-BC0A-5B1487E938F1}">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G220</xm:sqref>
        </x14:conditionalFormatting>
        <x14:conditionalFormatting xmlns:xm="http://schemas.microsoft.com/office/excel/2006/main">
          <x14:cfRule type="iconSet" priority="209" id="{C64998F5-4C2A-7E4B-9768-DBEFDE8C1467}">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G235</xm:sqref>
        </x14:conditionalFormatting>
        <x14:conditionalFormatting xmlns:xm="http://schemas.microsoft.com/office/excel/2006/main">
          <x14:cfRule type="iconSet" priority="210" id="{0E8AB44C-5845-3C4A-971A-BE65942722A9}">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G241</xm:sqref>
        </x14:conditionalFormatting>
        <x14:conditionalFormatting xmlns:xm="http://schemas.microsoft.com/office/excel/2006/main">
          <x14:cfRule type="iconSet" priority="211" id="{56E6187D-0C84-7E43-BF5E-B275C5DAAED9}">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G257</xm:sqref>
        </x14:conditionalFormatting>
        <x14:conditionalFormatting xmlns:xm="http://schemas.microsoft.com/office/excel/2006/main">
          <x14:cfRule type="iconSet" priority="212" id="{B791E514-8D12-EB4D-88F3-7DFB22647399}">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G273</xm:sqref>
        </x14:conditionalFormatting>
        <x14:conditionalFormatting xmlns:xm="http://schemas.microsoft.com/office/excel/2006/main">
          <x14:cfRule type="iconSet" priority="213" id="{9F64807A-32ED-E64B-8675-3E1B0AC496B6}">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G227</xm:sqref>
        </x14:conditionalFormatting>
        <x14:conditionalFormatting xmlns:xm="http://schemas.microsoft.com/office/excel/2006/main">
          <x14:cfRule type="iconSet" priority="214" id="{BBB827D6-EDEC-8C4D-9B41-8079AA3F6DCD}">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G180</xm:sqref>
        </x14:conditionalFormatting>
        <x14:conditionalFormatting xmlns:xm="http://schemas.microsoft.com/office/excel/2006/main">
          <x14:cfRule type="iconSet" priority="215" id="{5085E5DB-8CEE-7342-99AB-54A192C24DCE}">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G197</xm:sqref>
        </x14:conditionalFormatting>
        <x14:conditionalFormatting xmlns:xm="http://schemas.microsoft.com/office/excel/2006/main">
          <x14:cfRule type="iconSet" priority="216" id="{3F0C0698-2655-AD4D-BCE9-3E4F12DC40C5}">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G265</xm:sqref>
        </x14:conditionalFormatting>
        <x14:conditionalFormatting xmlns:xm="http://schemas.microsoft.com/office/excel/2006/main">
          <x14:cfRule type="iconSet" priority="217" id="{2C3AAA7E-1DAE-D94E-ABDA-A0D777804454}">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G281</xm:sqref>
        </x14:conditionalFormatting>
        <x14:conditionalFormatting xmlns:xm="http://schemas.microsoft.com/office/excel/2006/main">
          <x14:cfRule type="iconSet" priority="218" id="{C662BB41-76AF-EB4B-A912-4523CB299548}">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G290</xm:sqref>
        </x14:conditionalFormatting>
        <x14:conditionalFormatting xmlns:xm="http://schemas.microsoft.com/office/excel/2006/main">
          <x14:cfRule type="iconSet" priority="219" id="{0E3F2F6B-AD6C-6F44-8AC3-01FABBCB7CC8}">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G299</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Yoshida Susumu</dc:creator>
  <cp:lastModifiedBy>Yoshida Susumu</cp:lastModifiedBy>
  <cp:lastPrinted>2013-01-10T00:09:56Z</cp:lastPrinted>
  <dcterms:created xsi:type="dcterms:W3CDTF">2012-12-13T06:01:22Z</dcterms:created>
  <dcterms:modified xsi:type="dcterms:W3CDTF">2013-05-17T02:13:07Z</dcterms:modified>
</cp:coreProperties>
</file>